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loud_science\02_Олимпиады_и_конкурсы\2018-2019\01 - ЗАО25\04 Итоги\"/>
    </mc:Choice>
  </mc:AlternateContent>
  <bookViews>
    <workbookView xWindow="120" yWindow="90" windowWidth="23895" windowHeight="14535" tabRatio="615" firstSheet="7" activeTab="7"/>
  </bookViews>
  <sheets>
    <sheet name="Общая" sheetId="1" state="hidden" r:id="rId1"/>
    <sheet name="Инфо" sheetId="18" r:id="rId2"/>
    <sheet name="Гео_6" sheetId="14" r:id="rId3"/>
    <sheet name="Гео_7" sheetId="16" r:id="rId4"/>
    <sheet name="Гео_8" sheetId="15" r:id="rId5"/>
    <sheet name="Эко9" sheetId="13" r:id="rId6"/>
    <sheet name="Эко10" sheetId="6" r:id="rId7"/>
    <sheet name="ОкрМир3" sheetId="10" r:id="rId8"/>
    <sheet name="ОкрМир4" sheetId="12" r:id="rId9"/>
    <sheet name="ОБЖ8-9" sheetId="11" r:id="rId10"/>
    <sheet name="Био_6" sheetId="8" r:id="rId11"/>
    <sheet name="Био7" sheetId="7" r:id="rId12"/>
    <sheet name="Био8" sheetId="9" r:id="rId13"/>
    <sheet name="Био9" sheetId="3" r:id="rId14"/>
    <sheet name="Био10" sheetId="17" r:id="rId15"/>
    <sheet name="Хим9" sheetId="5" r:id="rId16"/>
    <sheet name="Хим10" sheetId="4" r:id="rId17"/>
    <sheet name="Природов" sheetId="2" r:id="rId18"/>
  </sheets>
  <definedNames>
    <definedName name="_xlnm._FilterDatabase" localSheetId="10" hidden="1">Био_6!$A$3:$N$3</definedName>
    <definedName name="_xlnm._FilterDatabase" localSheetId="11" hidden="1">Био7!$A$3:$N$3</definedName>
    <definedName name="_xlnm._FilterDatabase" localSheetId="12" hidden="1">Био8!$A$3:$N$3</definedName>
    <definedName name="_xlnm._FilterDatabase" localSheetId="13" hidden="1">Био9!$A$3:$N$3</definedName>
    <definedName name="_xlnm._FilterDatabase" localSheetId="2" hidden="1">Гео_6!$A$3:$N$3</definedName>
    <definedName name="_xlnm._FilterDatabase" localSheetId="3" hidden="1">Гео_7!$A$3:$N$3</definedName>
    <definedName name="_xlnm._FilterDatabase" localSheetId="4" hidden="1">Гео_8!$A$3:$N$3</definedName>
    <definedName name="_xlnm._FilterDatabase" localSheetId="0" hidden="1">Общая!$A$7:$N$856</definedName>
    <definedName name="_xlnm._FilterDatabase" localSheetId="7" hidden="1">ОкрМир3!$A$3:$N$3</definedName>
    <definedName name="_xlnm._FilterDatabase" localSheetId="8" hidden="1">ОкрМир4!$A$3:$N$3</definedName>
    <definedName name="_xlnm._FilterDatabase" localSheetId="17" hidden="1">Природов!$A$3:$N$63</definedName>
    <definedName name="_xlnm._FilterDatabase" localSheetId="16" hidden="1">Хим10!$A$3:$N$3</definedName>
    <definedName name="_xlnm._FilterDatabase" localSheetId="15" hidden="1">Хим9!$A$3:$N$3</definedName>
    <definedName name="_xlnm._FilterDatabase" localSheetId="6" hidden="1">Эко10!$A$3:$N$3</definedName>
    <definedName name="_xlnm._FilterDatabase" localSheetId="5" hidden="1">Эко9!$A$3:$N$3</definedName>
    <definedName name="Z_CF420898_0B9D_49B6_B725_06744548E8C2_.wvu.FilterData" localSheetId="0" hidden="1">Общая!$A$7:$K$854</definedName>
    <definedName name="_xlnm.Print_Area" localSheetId="10">Био_6!$A$1:$N$70</definedName>
    <definedName name="_xlnm.Print_Area" localSheetId="11">Био7!$A$1:$N$84</definedName>
    <definedName name="_xlnm.Print_Area" localSheetId="12">Био8!$A$1:$N$70</definedName>
    <definedName name="_xlnm.Print_Area" localSheetId="2">Гео_6!$A$1:$N$43</definedName>
    <definedName name="_xlnm.Print_Area" localSheetId="3">Гео_7!$A$1:$N$40</definedName>
    <definedName name="_xlnm.Print_Area" localSheetId="4">Гео_8!$A$1:$N$29</definedName>
    <definedName name="_xlnm.Print_Area" localSheetId="9">'ОБЖ8-9'!$A$1:$N$28</definedName>
    <definedName name="_xlnm.Print_Area" localSheetId="7">ОкрМир3!$A$1:$N$96</definedName>
    <definedName name="_xlnm.Print_Area" localSheetId="16">Хим10!$A$1:$N$31</definedName>
    <definedName name="_xlnm.Print_Area" localSheetId="15">Хим9!$A$1:$N$29</definedName>
    <definedName name="_xlnm.Print_Area" localSheetId="6">Эко10!$A$1:$N$23</definedName>
    <definedName name="_xlnm.Print_Area" localSheetId="5">Эко9!$A$1:$N$35</definedName>
  </definedNames>
  <calcPr calcId="152511"/>
  <customWorkbookViews>
    <customWorkbookView name="Media - Личное представление" guid="{CF420898-0B9D-49B6-B725-06744548E8C2}" mergeInterval="0" personalView="1" maximized="1" xWindow="-8" yWindow="-8" windowWidth="1936" windowHeight="1066" activeSheetId="1"/>
  </customWorkbookViews>
</workbook>
</file>

<file path=xl/calcChain.xml><?xml version="1.0" encoding="utf-8"?>
<calcChain xmlns="http://schemas.openxmlformats.org/spreadsheetml/2006/main">
  <c r="R4" i="1" l="1"/>
  <c r="M67" i="9" l="1"/>
  <c r="N67" i="9" s="1"/>
  <c r="K67" i="9"/>
  <c r="M81" i="7"/>
  <c r="N81" i="7" s="1"/>
  <c r="K81" i="7"/>
  <c r="M856" i="1"/>
  <c r="N856" i="1" s="1"/>
  <c r="K856" i="1"/>
  <c r="K479" i="1" l="1"/>
  <c r="M479" i="1"/>
  <c r="N479" i="1" s="1"/>
  <c r="M855" i="1" l="1"/>
  <c r="N855" i="1" s="1"/>
  <c r="K70" i="1"/>
  <c r="L4" i="1" l="1"/>
  <c r="K400" i="1" l="1"/>
  <c r="M9" i="1" l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6" i="1"/>
  <c r="N616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59" i="1"/>
  <c r="N659" i="1" s="1"/>
  <c r="M660" i="1"/>
  <c r="N660" i="1" s="1"/>
  <c r="M661" i="1"/>
  <c r="N661" i="1" s="1"/>
  <c r="M662" i="1"/>
  <c r="N662" i="1" s="1"/>
  <c r="M663" i="1"/>
  <c r="N663" i="1" s="1"/>
  <c r="M664" i="1"/>
  <c r="N664" i="1" s="1"/>
  <c r="M665" i="1"/>
  <c r="N665" i="1" s="1"/>
  <c r="M666" i="1"/>
  <c r="N666" i="1" s="1"/>
  <c r="M667" i="1"/>
  <c r="N667" i="1" s="1"/>
  <c r="M668" i="1"/>
  <c r="N668" i="1" s="1"/>
  <c r="M669" i="1"/>
  <c r="N669" i="1" s="1"/>
  <c r="M670" i="1"/>
  <c r="N670" i="1" s="1"/>
  <c r="M671" i="1"/>
  <c r="N671" i="1" s="1"/>
  <c r="M672" i="1"/>
  <c r="N672" i="1" s="1"/>
  <c r="M673" i="1"/>
  <c r="N673" i="1" s="1"/>
  <c r="M674" i="1"/>
  <c r="N674" i="1" s="1"/>
  <c r="M675" i="1"/>
  <c r="N675" i="1" s="1"/>
  <c r="M676" i="1"/>
  <c r="N676" i="1" s="1"/>
  <c r="M677" i="1"/>
  <c r="N677" i="1" s="1"/>
  <c r="M678" i="1"/>
  <c r="N678" i="1" s="1"/>
  <c r="M679" i="1"/>
  <c r="N679" i="1" s="1"/>
  <c r="M680" i="1"/>
  <c r="N680" i="1" s="1"/>
  <c r="M681" i="1"/>
  <c r="N681" i="1" s="1"/>
  <c r="M682" i="1"/>
  <c r="N682" i="1" s="1"/>
  <c r="M683" i="1"/>
  <c r="N683" i="1" s="1"/>
  <c r="M684" i="1"/>
  <c r="N684" i="1" s="1"/>
  <c r="M685" i="1"/>
  <c r="N685" i="1" s="1"/>
  <c r="M686" i="1"/>
  <c r="N686" i="1" s="1"/>
  <c r="M687" i="1"/>
  <c r="N687" i="1" s="1"/>
  <c r="M688" i="1"/>
  <c r="N688" i="1" s="1"/>
  <c r="M689" i="1"/>
  <c r="N689" i="1" s="1"/>
  <c r="M690" i="1"/>
  <c r="N690" i="1" s="1"/>
  <c r="M691" i="1"/>
  <c r="N691" i="1" s="1"/>
  <c r="M692" i="1"/>
  <c r="N692" i="1" s="1"/>
  <c r="M693" i="1"/>
  <c r="N693" i="1" s="1"/>
  <c r="M694" i="1"/>
  <c r="N694" i="1" s="1"/>
  <c r="M695" i="1"/>
  <c r="N695" i="1" s="1"/>
  <c r="M696" i="1"/>
  <c r="N696" i="1" s="1"/>
  <c r="M697" i="1"/>
  <c r="N697" i="1" s="1"/>
  <c r="M698" i="1"/>
  <c r="N698" i="1" s="1"/>
  <c r="M699" i="1"/>
  <c r="N699" i="1" s="1"/>
  <c r="M700" i="1"/>
  <c r="N700" i="1" s="1"/>
  <c r="M701" i="1"/>
  <c r="N701" i="1" s="1"/>
  <c r="M702" i="1"/>
  <c r="N702" i="1" s="1"/>
  <c r="M703" i="1"/>
  <c r="N703" i="1" s="1"/>
  <c r="M704" i="1"/>
  <c r="N704" i="1" s="1"/>
  <c r="M705" i="1"/>
  <c r="N705" i="1" s="1"/>
  <c r="M706" i="1"/>
  <c r="N706" i="1" s="1"/>
  <c r="M707" i="1"/>
  <c r="N707" i="1" s="1"/>
  <c r="M708" i="1"/>
  <c r="N708" i="1" s="1"/>
  <c r="M709" i="1"/>
  <c r="N709" i="1" s="1"/>
  <c r="M710" i="1"/>
  <c r="N710" i="1" s="1"/>
  <c r="M711" i="1"/>
  <c r="N711" i="1" s="1"/>
  <c r="M712" i="1"/>
  <c r="N712" i="1" s="1"/>
  <c r="M713" i="1"/>
  <c r="N713" i="1" s="1"/>
  <c r="M714" i="1"/>
  <c r="N714" i="1" s="1"/>
  <c r="M715" i="1"/>
  <c r="N715" i="1" s="1"/>
  <c r="M716" i="1"/>
  <c r="N716" i="1" s="1"/>
  <c r="M717" i="1"/>
  <c r="N717" i="1" s="1"/>
  <c r="M718" i="1"/>
  <c r="N718" i="1" s="1"/>
  <c r="M719" i="1"/>
  <c r="N719" i="1" s="1"/>
  <c r="M720" i="1"/>
  <c r="N720" i="1" s="1"/>
  <c r="M721" i="1"/>
  <c r="N721" i="1" s="1"/>
  <c r="M722" i="1"/>
  <c r="N722" i="1" s="1"/>
  <c r="M723" i="1"/>
  <c r="N723" i="1" s="1"/>
  <c r="M724" i="1"/>
  <c r="N724" i="1" s="1"/>
  <c r="M725" i="1"/>
  <c r="N725" i="1" s="1"/>
  <c r="M726" i="1"/>
  <c r="N726" i="1" s="1"/>
  <c r="M727" i="1"/>
  <c r="N727" i="1" s="1"/>
  <c r="M728" i="1"/>
  <c r="N728" i="1" s="1"/>
  <c r="M729" i="1"/>
  <c r="N729" i="1" s="1"/>
  <c r="M730" i="1"/>
  <c r="N730" i="1" s="1"/>
  <c r="M731" i="1"/>
  <c r="N731" i="1" s="1"/>
  <c r="M732" i="1"/>
  <c r="N732" i="1" s="1"/>
  <c r="M733" i="1"/>
  <c r="N733" i="1" s="1"/>
  <c r="M734" i="1"/>
  <c r="N734" i="1" s="1"/>
  <c r="M735" i="1"/>
  <c r="N735" i="1" s="1"/>
  <c r="M736" i="1"/>
  <c r="N736" i="1" s="1"/>
  <c r="M737" i="1"/>
  <c r="N737" i="1" s="1"/>
  <c r="M738" i="1"/>
  <c r="N738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0" i="1"/>
  <c r="N750" i="1" s="1"/>
  <c r="M751" i="1"/>
  <c r="N751" i="1" s="1"/>
  <c r="M752" i="1"/>
  <c r="N752" i="1" s="1"/>
  <c r="M753" i="1"/>
  <c r="N753" i="1" s="1"/>
  <c r="M754" i="1"/>
  <c r="N754" i="1" s="1"/>
  <c r="M755" i="1"/>
  <c r="N755" i="1" s="1"/>
  <c r="M756" i="1"/>
  <c r="N756" i="1" s="1"/>
  <c r="M757" i="1"/>
  <c r="N757" i="1" s="1"/>
  <c r="M758" i="1"/>
  <c r="N758" i="1" s="1"/>
  <c r="M759" i="1"/>
  <c r="N759" i="1" s="1"/>
  <c r="M760" i="1"/>
  <c r="N760" i="1" s="1"/>
  <c r="M761" i="1"/>
  <c r="N761" i="1" s="1"/>
  <c r="M762" i="1"/>
  <c r="N762" i="1" s="1"/>
  <c r="M763" i="1"/>
  <c r="N763" i="1" s="1"/>
  <c r="M764" i="1"/>
  <c r="N764" i="1" s="1"/>
  <c r="M765" i="1"/>
  <c r="N765" i="1" s="1"/>
  <c r="M766" i="1"/>
  <c r="N766" i="1" s="1"/>
  <c r="M767" i="1"/>
  <c r="N767" i="1" s="1"/>
  <c r="M768" i="1"/>
  <c r="N768" i="1" s="1"/>
  <c r="M769" i="1"/>
  <c r="N769" i="1" s="1"/>
  <c r="M770" i="1"/>
  <c r="N770" i="1" s="1"/>
  <c r="M771" i="1"/>
  <c r="N771" i="1" s="1"/>
  <c r="M772" i="1"/>
  <c r="N772" i="1" s="1"/>
  <c r="M773" i="1"/>
  <c r="N773" i="1" s="1"/>
  <c r="M774" i="1"/>
  <c r="N774" i="1" s="1"/>
  <c r="M775" i="1"/>
  <c r="N775" i="1" s="1"/>
  <c r="M776" i="1"/>
  <c r="N776" i="1" s="1"/>
  <c r="M777" i="1"/>
  <c r="N777" i="1" s="1"/>
  <c r="M778" i="1"/>
  <c r="N778" i="1" s="1"/>
  <c r="M779" i="1"/>
  <c r="N779" i="1" s="1"/>
  <c r="M780" i="1"/>
  <c r="N780" i="1" s="1"/>
  <c r="M781" i="1"/>
  <c r="N781" i="1" s="1"/>
  <c r="M782" i="1"/>
  <c r="N782" i="1" s="1"/>
  <c r="M783" i="1"/>
  <c r="N783" i="1" s="1"/>
  <c r="M784" i="1"/>
  <c r="N784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1" i="1"/>
  <c r="N791" i="1" s="1"/>
  <c r="M792" i="1"/>
  <c r="N792" i="1" s="1"/>
  <c r="M793" i="1"/>
  <c r="N793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1" i="1"/>
  <c r="N801" i="1" s="1"/>
  <c r="M802" i="1"/>
  <c r="N802" i="1" s="1"/>
  <c r="M803" i="1"/>
  <c r="N803" i="1" s="1"/>
  <c r="M804" i="1"/>
  <c r="N804" i="1" s="1"/>
  <c r="M805" i="1"/>
  <c r="N805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1" i="1"/>
  <c r="N821" i="1" s="1"/>
  <c r="M822" i="1"/>
  <c r="N822" i="1" s="1"/>
  <c r="M823" i="1"/>
  <c r="N823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3" i="1"/>
  <c r="N833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4" i="1"/>
  <c r="N844" i="1" s="1"/>
  <c r="M845" i="1"/>
  <c r="N845" i="1" s="1"/>
  <c r="M846" i="1"/>
  <c r="N846" i="1" s="1"/>
  <c r="M847" i="1"/>
  <c r="N847" i="1" s="1"/>
  <c r="M848" i="1"/>
  <c r="N848" i="1" s="1"/>
  <c r="M849" i="1"/>
  <c r="N849" i="1" s="1"/>
  <c r="M850" i="1"/>
  <c r="N850" i="1" s="1"/>
  <c r="M851" i="1"/>
  <c r="N851" i="1" s="1"/>
  <c r="M852" i="1"/>
  <c r="N852" i="1" s="1"/>
  <c r="M853" i="1"/>
  <c r="N853" i="1" s="1"/>
  <c r="M854" i="1"/>
  <c r="N854" i="1" s="1"/>
  <c r="M8" i="1"/>
  <c r="N8" i="1" s="1"/>
  <c r="N4" i="1" l="1"/>
  <c r="M4" i="1"/>
  <c r="O4" i="1"/>
  <c r="K205" i="1"/>
  <c r="K359" i="1"/>
  <c r="K61" i="1" l="1"/>
  <c r="K10" i="1" l="1"/>
  <c r="K12" i="1"/>
  <c r="K11" i="1"/>
  <c r="K13" i="1"/>
  <c r="K14" i="1"/>
  <c r="K15" i="1"/>
  <c r="K16" i="1"/>
  <c r="K17" i="1"/>
  <c r="K19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2" i="1"/>
  <c r="K63" i="1"/>
  <c r="K64" i="1"/>
  <c r="K65" i="1"/>
  <c r="K66" i="1"/>
  <c r="K67" i="1"/>
  <c r="K68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6" i="1"/>
  <c r="K85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1" i="1"/>
  <c r="K100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36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2" i="1"/>
  <c r="K22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8" i="1"/>
  <c r="K297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2" i="1"/>
  <c r="K311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741" i="1"/>
  <c r="K348" i="1"/>
  <c r="K349" i="1"/>
  <c r="K350" i="1"/>
  <c r="K351" i="1"/>
  <c r="K352" i="1"/>
  <c r="K353" i="1"/>
  <c r="K354" i="1"/>
  <c r="K355" i="1"/>
  <c r="K356" i="1"/>
  <c r="K357" i="1"/>
  <c r="K358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1" i="1"/>
  <c r="K402" i="1"/>
  <c r="K403" i="1"/>
  <c r="K404" i="1"/>
  <c r="K405" i="1"/>
  <c r="K406" i="1"/>
  <c r="K407" i="1"/>
  <c r="K408" i="1"/>
  <c r="K409" i="1"/>
  <c r="K410" i="1"/>
  <c r="K411" i="1"/>
  <c r="K413" i="1"/>
  <c r="K414" i="1"/>
  <c r="K415" i="1"/>
  <c r="K412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4" i="1"/>
  <c r="K513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3" i="1"/>
  <c r="K532" i="1"/>
  <c r="K534" i="1"/>
  <c r="K535" i="1"/>
  <c r="K536" i="1"/>
  <c r="K537" i="1"/>
  <c r="K538" i="1"/>
  <c r="K539" i="1"/>
  <c r="K540" i="1"/>
  <c r="K541" i="1"/>
  <c r="K542" i="1"/>
  <c r="K543" i="1"/>
  <c r="K545" i="1"/>
  <c r="K544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86" i="1"/>
  <c r="K579" i="1"/>
  <c r="K581" i="1"/>
  <c r="K580" i="1"/>
  <c r="K582" i="1"/>
  <c r="K583" i="1"/>
  <c r="K584" i="1"/>
  <c r="K585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47" i="1"/>
  <c r="K620" i="1"/>
  <c r="K622" i="1"/>
  <c r="K621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8" i="1"/>
  <c r="K649" i="1"/>
  <c r="K650" i="1"/>
  <c r="K651" i="1"/>
  <c r="K652" i="1"/>
  <c r="K653" i="1"/>
  <c r="K655" i="1"/>
  <c r="K654" i="1"/>
  <c r="K657" i="1"/>
  <c r="K656" i="1"/>
  <c r="K658" i="1"/>
  <c r="K659" i="1"/>
  <c r="K660" i="1"/>
  <c r="K661" i="1"/>
  <c r="K662" i="1"/>
  <c r="K664" i="1"/>
  <c r="K663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80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9" i="1"/>
  <c r="K808" i="1"/>
  <c r="K810" i="1"/>
  <c r="K811" i="1"/>
  <c r="K812" i="1"/>
  <c r="K813" i="1"/>
  <c r="K814" i="1"/>
  <c r="K815" i="1"/>
  <c r="K816" i="1"/>
  <c r="K817" i="1"/>
  <c r="K818" i="1"/>
  <c r="K841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9" i="1"/>
  <c r="K8" i="1"/>
  <c r="P4" i="1" l="1"/>
  <c r="Q4" i="1" s="1"/>
</calcChain>
</file>

<file path=xl/comments1.xml><?xml version="1.0" encoding="utf-8"?>
<comments xmlns="http://schemas.openxmlformats.org/spreadsheetml/2006/main">
  <authors>
    <author>Media</author>
  </authors>
  <commentList>
    <comment ref="E70" authorId="0" shapeId="0">
      <text>
        <r>
          <rPr>
            <b/>
            <sz val="9"/>
            <color indexed="81"/>
            <rFont val="Tahoma"/>
            <charset val="1"/>
          </rPr>
          <t>Media:</t>
        </r>
        <r>
          <rPr>
            <sz val="9"/>
            <color indexed="81"/>
            <rFont val="Tahoma"/>
            <charset val="1"/>
          </rPr>
          <t xml:space="preserve">
Вне конкурса</t>
        </r>
      </text>
    </comment>
  </commentList>
</comments>
</file>

<file path=xl/comments2.xml><?xml version="1.0" encoding="utf-8"?>
<comments xmlns="http://schemas.openxmlformats.org/spreadsheetml/2006/main">
  <authors>
    <author>Media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Media:</t>
        </r>
        <r>
          <rPr>
            <sz val="9"/>
            <color indexed="81"/>
            <rFont val="Tahoma"/>
            <charset val="1"/>
          </rPr>
          <t xml:space="preserve">
Вне конкурса</t>
        </r>
      </text>
    </comment>
  </commentList>
</comments>
</file>

<file path=xl/sharedStrings.xml><?xml version="1.0" encoding="utf-8"?>
<sst xmlns="http://schemas.openxmlformats.org/spreadsheetml/2006/main" count="13007" uniqueCount="1094">
  <si>
    <t>Регномер</t>
  </si>
  <si>
    <t>Номинация</t>
  </si>
  <si>
    <t>Класс</t>
  </si>
  <si>
    <t>ФИО учащегося</t>
  </si>
  <si>
    <t>ФИО учителя</t>
  </si>
  <si>
    <t>Школа</t>
  </si>
  <si>
    <t>Нас_пункт</t>
  </si>
  <si>
    <t>Районы,город</t>
  </si>
  <si>
    <t>Экология</t>
  </si>
  <si>
    <t>09</t>
  </si>
  <si>
    <t>Аннабердиев Даниял Исаевич</t>
  </si>
  <si>
    <t/>
  </si>
  <si>
    <t>МКОУ "Лицей №2"</t>
  </si>
  <si>
    <t>Нальчик, г.</t>
  </si>
  <si>
    <t>Биология</t>
  </si>
  <si>
    <t>08</t>
  </si>
  <si>
    <t>Архестова Лиана Анзоровна</t>
  </si>
  <si>
    <t>МОУ СОШ №3 им. Т.М. Катанчиева</t>
  </si>
  <si>
    <t>Атажукино, с.п.</t>
  </si>
  <si>
    <t>Баксанский р-н</t>
  </si>
  <si>
    <t>МКОУ "Гимназия №14"</t>
  </si>
  <si>
    <t>10</t>
  </si>
  <si>
    <t>Бецукова Камилла Зураповна</t>
  </si>
  <si>
    <t>Окружающий мир</t>
  </si>
  <si>
    <t>03</t>
  </si>
  <si>
    <t>Химия</t>
  </si>
  <si>
    <t>Карданова Инна</t>
  </si>
  <si>
    <t>МКОУ "СОШ №26"</t>
  </si>
  <si>
    <t>04</t>
  </si>
  <si>
    <t>Кодзоков Тамерлан</t>
  </si>
  <si>
    <t>МКОУ СОШ №8 им. В.М. Кокова</t>
  </si>
  <si>
    <t>Баксан, г.</t>
  </si>
  <si>
    <t>МКОУ "СОШ №7"</t>
  </si>
  <si>
    <t>Малкаров Алим Олегович</t>
  </si>
  <si>
    <t>МКОУ "Гимназия №1"</t>
  </si>
  <si>
    <t>Природоведение</t>
  </si>
  <si>
    <t>05</t>
  </si>
  <si>
    <t>Несмеянова Любовь Петровна</t>
  </si>
  <si>
    <t>Савина Ксения Владимировна</t>
  </si>
  <si>
    <t>МКОУ "СОШ №28"</t>
  </si>
  <si>
    <t>Тлугачев Ислам Русланович</t>
  </si>
  <si>
    <t>Эристаева Камилла</t>
  </si>
  <si>
    <t>Майский г.</t>
  </si>
  <si>
    <t>Нагоева Дамира</t>
  </si>
  <si>
    <t>Ордокова Людмила Хасановна</t>
  </si>
  <si>
    <t>МОУ "СОШ №1</t>
  </si>
  <si>
    <t>Исламей, с.п.</t>
  </si>
  <si>
    <t>Иналова Лалина Романовна</t>
  </si>
  <si>
    <t>МКОУ "СОШ №2"</t>
  </si>
  <si>
    <t>Нарткала г.</t>
  </si>
  <si>
    <t>07</t>
  </si>
  <si>
    <t>Апанасова Ирма Анзоровна</t>
  </si>
  <si>
    <t>Абрегова А.К.</t>
  </si>
  <si>
    <t>Асланкари Нурдин</t>
  </si>
  <si>
    <t>Ахиева Ариана Вячеславовна</t>
  </si>
  <si>
    <t>Балкизова Амина</t>
  </si>
  <si>
    <t>Бжикшиева Амина</t>
  </si>
  <si>
    <t>Бжикшиева Милана Юрьевна</t>
  </si>
  <si>
    <t>Боллоев Наздар</t>
  </si>
  <si>
    <t>Гаштова Даяна</t>
  </si>
  <si>
    <t>Джегакова Милена</t>
  </si>
  <si>
    <t>Жанова Николь</t>
  </si>
  <si>
    <t>Кушхова Малена</t>
  </si>
  <si>
    <t>Макоева Алина</t>
  </si>
  <si>
    <t>Мустафаева Илона</t>
  </si>
  <si>
    <t>Сокурова Каролина</t>
  </si>
  <si>
    <t>Текужева Айза</t>
  </si>
  <si>
    <t>Тоцкий Радион Николаевич</t>
  </si>
  <si>
    <t>Хамдохова Самира</t>
  </si>
  <si>
    <t>Хуранова Лина Муратовна</t>
  </si>
  <si>
    <t>Шибзухова Суланна Руслановна</t>
  </si>
  <si>
    <t>Абрегова Анжела Каральбиевна</t>
  </si>
  <si>
    <t>Диденко Кристина Владимировна</t>
  </si>
  <si>
    <t>Агальцова Галина Владимировна</t>
  </si>
  <si>
    <t>МБОУ "Лицей №3"</t>
  </si>
  <si>
    <t>Прохладный, г.</t>
  </si>
  <si>
    <t>География</t>
  </si>
  <si>
    <t>Агаркова Ольга Викторовна</t>
  </si>
  <si>
    <t>МБОУ "Гимназия №2"</t>
  </si>
  <si>
    <t>Тен Анна Евгеньевна</t>
  </si>
  <si>
    <t>Кожев Самир</t>
  </si>
  <si>
    <t>Алакулова Джульета Хасановна</t>
  </si>
  <si>
    <t>МКОУ "СОШ №6"</t>
  </si>
  <si>
    <t>Абазов Тимур</t>
  </si>
  <si>
    <t>Алехина Марина Михайловна</t>
  </si>
  <si>
    <t>МКОУ "Гимназия №29"</t>
  </si>
  <si>
    <t>Азизова Саида</t>
  </si>
  <si>
    <t>Андреюк Дарья Геннадьевна</t>
  </si>
  <si>
    <t>Атмурзаева Камилла</t>
  </si>
  <si>
    <t>Бисерова Алия Шарифжановна</t>
  </si>
  <si>
    <t>Биттирова Адель</t>
  </si>
  <si>
    <t>Бухурова Динара</t>
  </si>
  <si>
    <t>Ворокова Ариана</t>
  </si>
  <si>
    <t>Гаева Элина</t>
  </si>
  <si>
    <t>Дзасежева Айдана</t>
  </si>
  <si>
    <t>Егужокова Диана</t>
  </si>
  <si>
    <t>Кабардукова Анжелика</t>
  </si>
  <si>
    <t>Карданова Бела Аслановна</t>
  </si>
  <si>
    <t>Кетов Демир</t>
  </si>
  <si>
    <t>Ким Константин Сергеевич</t>
  </si>
  <si>
    <t>Ким Кристина</t>
  </si>
  <si>
    <t>Ким Яна Эдуардовна</t>
  </si>
  <si>
    <t>Крымов Тимур</t>
  </si>
  <si>
    <t>Кулиев Салим</t>
  </si>
  <si>
    <t>Кумахова Белла Хасановна</t>
  </si>
  <si>
    <t>Кумахова Лилиана Олеговна</t>
  </si>
  <si>
    <t>Мирзоева Лалина</t>
  </si>
  <si>
    <t>Острикова Арина</t>
  </si>
  <si>
    <t>Романов Валерий Олегович</t>
  </si>
  <si>
    <t>Сабанчиева Лалина</t>
  </si>
  <si>
    <t>Танова Элла</t>
  </si>
  <si>
    <t>Теппеева Дарина Алимовна</t>
  </si>
  <si>
    <t>Шибзухова Элеонора</t>
  </si>
  <si>
    <t>Шхагумова Эвелина</t>
  </si>
  <si>
    <t>Баташев Магомед Анзорович</t>
  </si>
  <si>
    <t>Ансокова Марина Гасановна</t>
  </si>
  <si>
    <t>МКОУ "СОШ №17"</t>
  </si>
  <si>
    <t>Кудаев Эльхан Казбекович</t>
  </si>
  <si>
    <t>ОБЖ</t>
  </si>
  <si>
    <t>Абсубаева Алина Эльдаровна</t>
  </si>
  <si>
    <t>Апшева Инна Зарадиновна</t>
  </si>
  <si>
    <t>МОУ "СОШ №2"</t>
  </si>
  <si>
    <t>Бжамбеева Лилия Аслановна</t>
  </si>
  <si>
    <t>Молова Камила Атмировна</t>
  </si>
  <si>
    <t>Шагербиева Арианна Хачимовна</t>
  </si>
  <si>
    <t>Молова Лиана</t>
  </si>
  <si>
    <t>Архестова Моника Хажалиевна</t>
  </si>
  <si>
    <t>Тезадов Кантемир Альбертович</t>
  </si>
  <si>
    <t>Шомахова Инесса Анзоровна</t>
  </si>
  <si>
    <t>Бжамбеева Дана Аслановна</t>
  </si>
  <si>
    <t>Афашагова Зулета Мухамедовна</t>
  </si>
  <si>
    <t>Коцева Ирина</t>
  </si>
  <si>
    <t>Барокова Ф.Т.</t>
  </si>
  <si>
    <t>МКОУ "СОШ №3"</t>
  </si>
  <si>
    <t>Сармаково с.п.</t>
  </si>
  <si>
    <t>Зольский р-н</t>
  </si>
  <si>
    <t>Махова Дарина</t>
  </si>
  <si>
    <t>Шидов Алан</t>
  </si>
  <si>
    <t>Ахметова Милана Мартиновна</t>
  </si>
  <si>
    <t>Безема Татьяна Владимировна</t>
  </si>
  <si>
    <t>Гадиева Дарина Азноровна</t>
  </si>
  <si>
    <t>Жекамухова Алина</t>
  </si>
  <si>
    <t>Кажарова Самира Артуровна</t>
  </si>
  <si>
    <t>Каранашев Инал</t>
  </si>
  <si>
    <t>Кашукоева Карина Рустамовна</t>
  </si>
  <si>
    <t>Мамишева Саида</t>
  </si>
  <si>
    <t>Теуважукова Зарема</t>
  </si>
  <si>
    <t>Теунова Камила Анзоровна</t>
  </si>
  <si>
    <t>Хавжокова Инесса</t>
  </si>
  <si>
    <t>Хаткова Элина</t>
  </si>
  <si>
    <t>Чеченова Марина Адамовна</t>
  </si>
  <si>
    <t>Юсупов Инал Муссаевич</t>
  </si>
  <si>
    <t>Беланич Елена Викторовна</t>
  </si>
  <si>
    <t>Давыдова Елизавета Юрьевна</t>
  </si>
  <si>
    <t>Калгстан Дисана Нарт</t>
  </si>
  <si>
    <t>Каширокова Даяна Аслановна</t>
  </si>
  <si>
    <t>Киштыков Альберт Амурбиевич</t>
  </si>
  <si>
    <t>Маджид Салима Арифовна</t>
  </si>
  <si>
    <t>Пшихачева Амина Хасанбиевна</t>
  </si>
  <si>
    <t>Сабанчиев Аслан Исламович</t>
  </si>
  <si>
    <t>Салакаева Камиля Рустамовна</t>
  </si>
  <si>
    <t>Тохтамышев Ислам Русланович</t>
  </si>
  <si>
    <t>Хачетлова Медина Асланбиевга</t>
  </si>
  <si>
    <t>Шарибов Инал Игоревич</t>
  </si>
  <si>
    <t>Аргентовский Михаил</t>
  </si>
  <si>
    <t>Берданова Елена Ивановна</t>
  </si>
  <si>
    <t>ГКУ ДО ЭБЦ</t>
  </si>
  <si>
    <t>Солдатская ст.</t>
  </si>
  <si>
    <t>Майский р-н</t>
  </si>
  <si>
    <t>Бетрозова Сабина Муратовна</t>
  </si>
  <si>
    <t>Гаджиева Эмилия Шамильевна</t>
  </si>
  <si>
    <t>Кучеренко Софья Павловна</t>
  </si>
  <si>
    <t>Абрегов Кантемир Алимович</t>
  </si>
  <si>
    <t>Березгова М.Л.</t>
  </si>
  <si>
    <t>Баксаненок, с.п.</t>
  </si>
  <si>
    <t>Березгова Милана Аслановна</t>
  </si>
  <si>
    <t>Шогенов Ладин</t>
  </si>
  <si>
    <t>Бжекшиева Л.З.</t>
  </si>
  <si>
    <t>Гогузокова Адана</t>
  </si>
  <si>
    <t>Бжекшиева Людмила Заудиновна</t>
  </si>
  <si>
    <t>Кажарова Карина</t>
  </si>
  <si>
    <t>Карданова Алина</t>
  </si>
  <si>
    <t>Молов Муса</t>
  </si>
  <si>
    <t>Тлепшева Дисана</t>
  </si>
  <si>
    <t>Хажироков Мухамед</t>
  </si>
  <si>
    <t>Хотова Ирина</t>
  </si>
  <si>
    <t>Анахаева Азиза</t>
  </si>
  <si>
    <t>Бозиева Фатима Рамазановна</t>
  </si>
  <si>
    <t>МКОУ "СОШ №9"</t>
  </si>
  <si>
    <t>Батырова Дана</t>
  </si>
  <si>
    <t>Беятуганова Сахрина Аслановна</t>
  </si>
  <si>
    <t>Гусельников Тимофей</t>
  </si>
  <si>
    <t>Жанказиева Самира</t>
  </si>
  <si>
    <t>Жиляева Даниэла Анзоровна</t>
  </si>
  <si>
    <t>Карданова Диана</t>
  </si>
  <si>
    <t>Тамбиева Лаура Руслановна</t>
  </si>
  <si>
    <t>Тутова Амина</t>
  </si>
  <si>
    <t>Тюппеева Алия</t>
  </si>
  <si>
    <t>Ульбашева Алия</t>
  </si>
  <si>
    <t>Уянаева Даяна Эльдаровна</t>
  </si>
  <si>
    <t>Уянов Казбек</t>
  </si>
  <si>
    <t>Хацукова Лалина</t>
  </si>
  <si>
    <t>Чочаева Альбина Альбертовна</t>
  </si>
  <si>
    <t>Шоранов Инал Султанович</t>
  </si>
  <si>
    <t>Амшокова Амина</t>
  </si>
  <si>
    <t>Болотокова Эмма Джиланиевна</t>
  </si>
  <si>
    <t>МКОУ "Лицей №1 ГП Терек"</t>
  </si>
  <si>
    <t>Терек г.</t>
  </si>
  <si>
    <t>Бекшокова Дарина</t>
  </si>
  <si>
    <t>Гукепшева Салима</t>
  </si>
  <si>
    <t>Замбуров Асланбек</t>
  </si>
  <si>
    <t>Кандроков Ислам</t>
  </si>
  <si>
    <t>Кошокова Элина</t>
  </si>
  <si>
    <t>Хагурова Лиана</t>
  </si>
  <si>
    <t>Жирикова Лиана</t>
  </si>
  <si>
    <t>Кетова Аделина</t>
  </si>
  <si>
    <t>Варквасова Елена Анатольевна</t>
  </si>
  <si>
    <t>06</t>
  </si>
  <si>
    <t>Теппеева Лаура Алимовна</t>
  </si>
  <si>
    <t>Хапалажева Фаина Хамзетовна</t>
  </si>
  <si>
    <t>Бондарева Алена Дмитриевна</t>
  </si>
  <si>
    <t>Васильева Инна Александровна</t>
  </si>
  <si>
    <t>Жмаева Олеся Валерьевна</t>
  </si>
  <si>
    <t>Ладонов Михаил Евгеньевич</t>
  </si>
  <si>
    <t>Петрова Марина Владимировна</t>
  </si>
  <si>
    <t>Расулова Эльвира Музаффаровна</t>
  </si>
  <si>
    <t>Шиян Татьяна Александровна</t>
  </si>
  <si>
    <t>Гетежева А.Х.</t>
  </si>
  <si>
    <t>Багова Динара Эдуардовна</t>
  </si>
  <si>
    <t>Мишхожев Тамирлан</t>
  </si>
  <si>
    <t>Озрокова Лаура</t>
  </si>
  <si>
    <t>Секреков Ислам Хакмуратович</t>
  </si>
  <si>
    <t>Секрекова Алина Аслановна</t>
  </si>
  <si>
    <t>Гетежева Асия Хатуовна</t>
  </si>
  <si>
    <t>Абрегова Камилла</t>
  </si>
  <si>
    <t>Багов Тарлан Тазретович</t>
  </si>
  <si>
    <t>Додохова Селина</t>
  </si>
  <si>
    <t>Беспалов Богдан Алекандрович</t>
  </si>
  <si>
    <t>Головчанская Светлана Александровна</t>
  </si>
  <si>
    <t>Вильховченко Арина Романовна</t>
  </si>
  <si>
    <t>Дышокова Самира Кантемировна</t>
  </si>
  <si>
    <t>Заикина Александра Витальевна</t>
  </si>
  <si>
    <t>Заиченко Алеся Игоревна</t>
  </si>
  <si>
    <t>Кислицына ДарьяСергеевна</t>
  </si>
  <si>
    <t>Костина Анастасия Павловна</t>
  </si>
  <si>
    <t>Теуважукова Эвелина Хаджимуратовна</t>
  </si>
  <si>
    <t>Хапова Лиза Казбековна</t>
  </si>
  <si>
    <t>ГоловчанскаяСветлана Александровна</t>
  </si>
  <si>
    <t>Бетрозов Тамерлан Муратович</t>
  </si>
  <si>
    <t>Гонокова Елена Борисовна</t>
  </si>
  <si>
    <t>Кучуков Марат Хадисович</t>
  </si>
  <si>
    <t>Мирзоев Хаджи-Мурат</t>
  </si>
  <si>
    <t>Гайдукова Ангелина</t>
  </si>
  <si>
    <t>Гончарова Татьяна Федоровна</t>
  </si>
  <si>
    <t>Даванидзе Марат</t>
  </si>
  <si>
    <t>Загаштоков Аскер</t>
  </si>
  <si>
    <t>Кумехова Дарина</t>
  </si>
  <si>
    <t>Сушкова Ангелина Витальевна</t>
  </si>
  <si>
    <t>Унагасова Данира</t>
  </si>
  <si>
    <t>Дикинова Дана</t>
  </si>
  <si>
    <t>Гороев Тимур Магомедович</t>
  </si>
  <si>
    <t>Мзокова Диляра Тембулатовна</t>
  </si>
  <si>
    <t>Тлупов Тамерлан Альбертович</t>
  </si>
  <si>
    <t>Хуторянская Амалия Григорьевна</t>
  </si>
  <si>
    <t>Малкаров Марат Романович</t>
  </si>
  <si>
    <t>Губжокова В.Н.</t>
  </si>
  <si>
    <t>Абаимова Ангелина</t>
  </si>
  <si>
    <t>Гулиева Анна Жабраиловна</t>
  </si>
  <si>
    <t>МОУ "СОШ №6"</t>
  </si>
  <si>
    <t>Тырныауз г.</t>
  </si>
  <si>
    <t>Алихбердова Карина</t>
  </si>
  <si>
    <t>Ачабаева Малика</t>
  </si>
  <si>
    <t>Локьяев Таубий</t>
  </si>
  <si>
    <t>Таштемирова Адабият</t>
  </si>
  <si>
    <t>Шпитальный Алексей</t>
  </si>
  <si>
    <t>Гонибов Аскер</t>
  </si>
  <si>
    <t>Гумаева Л.Д.</t>
  </si>
  <si>
    <t>МКОУ "ЦО №1"</t>
  </si>
  <si>
    <t>Хацуков Инал</t>
  </si>
  <si>
    <t>Гучева Оксана Владимировна</t>
  </si>
  <si>
    <t>Заюково, с.п.</t>
  </si>
  <si>
    <t>Хацукова Даниза</t>
  </si>
  <si>
    <t>Шибзухова Арина</t>
  </si>
  <si>
    <t>Заракушева Кристина</t>
  </si>
  <si>
    <t>Даурова Марина Х.</t>
  </si>
  <si>
    <t>МОУ "СОШ №3"</t>
  </si>
  <si>
    <t>Шибзухов Ислам Бесланович</t>
  </si>
  <si>
    <t>Антоненко Полина</t>
  </si>
  <si>
    <t>Дзикановская Елена Юрьевна</t>
  </si>
  <si>
    <t>Братчикова Софья</t>
  </si>
  <si>
    <t>Гетман Александра</t>
  </si>
  <si>
    <t>Гетман Мария</t>
  </si>
  <si>
    <t>Дидигов Тимур</t>
  </si>
  <si>
    <t>Керефов Артур</t>
  </si>
  <si>
    <t>Мельниченко Константин</t>
  </si>
  <si>
    <t>Осипов Михаил</t>
  </si>
  <si>
    <t>Перелыгин Максим</t>
  </si>
  <si>
    <t>Иванов Никита</t>
  </si>
  <si>
    <t>Дзюба Лариса Степановна</t>
  </si>
  <si>
    <t>Лаптиева Виктория</t>
  </si>
  <si>
    <t>Динаева Марьям Могамедовна</t>
  </si>
  <si>
    <t>Абидова Лиана</t>
  </si>
  <si>
    <t>Ахмеджанова Даная Мухтаровна</t>
  </si>
  <si>
    <t>Бегидов Имран Заурович</t>
  </si>
  <si>
    <t>Бербекова Даниза Беслановна</t>
  </si>
  <si>
    <t>Жабелова Камила Хусейновна</t>
  </si>
  <si>
    <t>Карданова Лия</t>
  </si>
  <si>
    <t>Кучменов Идар Маратович</t>
  </si>
  <si>
    <t>Налоев Али Асланович</t>
  </si>
  <si>
    <t>Настуева Малика</t>
  </si>
  <si>
    <t>Сузаева Малика Алимовна</t>
  </si>
  <si>
    <t>Тарчокова Дарина Беслановна</t>
  </si>
  <si>
    <t>Тохов Ахмед Асланович</t>
  </si>
  <si>
    <t>Шурдумова Рада</t>
  </si>
  <si>
    <t>Эльгарова Амина Назировна</t>
  </si>
  <si>
    <t>Алиева Рабия Мустафоевна</t>
  </si>
  <si>
    <t>Ермакова И.Н.</t>
  </si>
  <si>
    <t>Хан Анастасия Вадимовна</t>
  </si>
  <si>
    <t>Эйибова Аида Наврузовна</t>
  </si>
  <si>
    <t>Жартулова Белла</t>
  </si>
  <si>
    <t>Жартулова Фатима А.</t>
  </si>
  <si>
    <t>Гедгафов Амбияр Замирович</t>
  </si>
  <si>
    <t>Желдашева Лена Амдулчеримовна</t>
  </si>
  <si>
    <t>МКОУ "Прогимназия"</t>
  </si>
  <si>
    <t>Гордогожева Алина</t>
  </si>
  <si>
    <t>Желдашева Луиза Жамхотовна</t>
  </si>
  <si>
    <t>Желдашева Алина</t>
  </si>
  <si>
    <t>Молова Милана</t>
  </si>
  <si>
    <t>Булатов Айдамир</t>
  </si>
  <si>
    <t>Жемухова Люда Хасановна</t>
  </si>
  <si>
    <t>Гогова Анжела</t>
  </si>
  <si>
    <t>Дзуганова Динара</t>
  </si>
  <si>
    <t>Жемухов Идар</t>
  </si>
  <si>
    <t>Калмыкова Саида</t>
  </si>
  <si>
    <t>Меджихова Джулиана</t>
  </si>
  <si>
    <t>Сижажев Беслан</t>
  </si>
  <si>
    <t>Хавцукова Элина</t>
  </si>
  <si>
    <t>Шаова Диана</t>
  </si>
  <si>
    <t>Шерхова Камила</t>
  </si>
  <si>
    <t>Шомахова Сафина</t>
  </si>
  <si>
    <t>Шурдумов Амир</t>
  </si>
  <si>
    <t>Жемухова Майя Мухарбиевна</t>
  </si>
  <si>
    <t>Бесланеева Милана Аслановна</t>
  </si>
  <si>
    <t>Пихова Сабина Заурбековна</t>
  </si>
  <si>
    <t>Белоусова Карина Арсеновна</t>
  </si>
  <si>
    <t>Жидкова Снежана Николаевна</t>
  </si>
  <si>
    <t>МКОУ НШДС №12</t>
  </si>
  <si>
    <t>Александровская ст.</t>
  </si>
  <si>
    <t>Борисенко Андрей Павлович</t>
  </si>
  <si>
    <t>Бугов Камран Тимурович</t>
  </si>
  <si>
    <t>Быкова Дарья Ивановна</t>
  </si>
  <si>
    <t>Зобнин Артем Александпрвич</t>
  </si>
  <si>
    <t>Макуашева Каролина Ахмедовна</t>
  </si>
  <si>
    <t>Чафонова Лаура Валерьевна</t>
  </si>
  <si>
    <t>Абитова Даяна</t>
  </si>
  <si>
    <t>НОУ "Шанс"</t>
  </si>
  <si>
    <t>Абитова Ляна</t>
  </si>
  <si>
    <t>Беспалова Алиса</t>
  </si>
  <si>
    <t>Желоков Эдуард</t>
  </si>
  <si>
    <t>Аммар Хани Махомад</t>
  </si>
  <si>
    <t>Зарубина Светлана Витальевна</t>
  </si>
  <si>
    <t>Архагова Милана</t>
  </si>
  <si>
    <t>Ашебоков Астемир Хачимович</t>
  </si>
  <si>
    <t>Гучев Исмел</t>
  </si>
  <si>
    <t>Зухова Марьяна Анзоровна</t>
  </si>
  <si>
    <t>Кумыкова Малика Муратовна</t>
  </si>
  <si>
    <t>Мамаев Руслан Шамилевич</t>
  </si>
  <si>
    <t>Мечукаева Танзиля</t>
  </si>
  <si>
    <t>Никаев Адам</t>
  </si>
  <si>
    <t>Ульбашев Хаджимурат Мустафаувич</t>
  </si>
  <si>
    <t>Унежева Элина Руслановна</t>
  </si>
  <si>
    <t>Кобских Дарья</t>
  </si>
  <si>
    <t>Захарченко Любовь Павловна</t>
  </si>
  <si>
    <t>Кулак Марина</t>
  </si>
  <si>
    <t>Зобнина Алия Хамзетовна</t>
  </si>
  <si>
    <t>Заварикина Софья Евгеньевна</t>
  </si>
  <si>
    <t>Рудаков Максим Сергеевич</t>
  </si>
  <si>
    <t>Сотников Игорь Игоревич</t>
  </si>
  <si>
    <t>Атласкирова Карина Муратовна</t>
  </si>
  <si>
    <t>Зотова Наталья Леонидовна</t>
  </si>
  <si>
    <t>Баймурадовна Карина Эльдаровна</t>
  </si>
  <si>
    <t>МБОУ "СОШ №1"</t>
  </si>
  <si>
    <t>Жабоева Танзиля Алиевна</t>
  </si>
  <si>
    <t>Жемухова Изабелла</t>
  </si>
  <si>
    <t>Жемухова Стелла</t>
  </si>
  <si>
    <t>Тхазеплов Алихан</t>
  </si>
  <si>
    <t>Янова Саида</t>
  </si>
  <si>
    <t>Крутикова Екатерина</t>
  </si>
  <si>
    <t>Иванова В.П.</t>
  </si>
  <si>
    <t>Магомадова Амина Ваитовна</t>
  </si>
  <si>
    <t>Савченко Стелла Васильевна</t>
  </si>
  <si>
    <t>Гафурова Гузал</t>
  </si>
  <si>
    <t>Иванова Валентина Петровна</t>
  </si>
  <si>
    <t>Панченко Алина Дмитриевна</t>
  </si>
  <si>
    <t>Балкизова Изобелла</t>
  </si>
  <si>
    <t>Кабардова Мадина Мухажировна</t>
  </si>
  <si>
    <t>Ворокова Арина</t>
  </si>
  <si>
    <t>Кажаров Идар</t>
  </si>
  <si>
    <t>Казанова Сабина</t>
  </si>
  <si>
    <t>Штымова Дарина</t>
  </si>
  <si>
    <t>Штымова Милена</t>
  </si>
  <si>
    <t>Калякова Алла Мухарбиевна</t>
  </si>
  <si>
    <t>Жирикова Алина</t>
  </si>
  <si>
    <t>Сундуков Аслан</t>
  </si>
  <si>
    <t>Таова Альбина Асланбековна</t>
  </si>
  <si>
    <t>Дударова Камилла Аслановна</t>
  </si>
  <si>
    <t>Кандратюк Ольга Михайловна</t>
  </si>
  <si>
    <t>МКОУ СОШ №3 им. Р. Калмыкова</t>
  </si>
  <si>
    <t>Евгажукова Алина Анзоровна</t>
  </si>
  <si>
    <t>Каздохова Алина Зауровна</t>
  </si>
  <si>
    <t>Тлепшев Алихан Асланович</t>
  </si>
  <si>
    <t>Керефов Камбулат</t>
  </si>
  <si>
    <t>Канкошева Е.А.</t>
  </si>
  <si>
    <t>Иванова Эстелла</t>
  </si>
  <si>
    <t>Канукоева Тамара Паковна</t>
  </si>
  <si>
    <t>Бондаренко Дарья</t>
  </si>
  <si>
    <t>Каратун Наталья Дмитриевна</t>
  </si>
  <si>
    <t>Ульбашев Омар Солтанович</t>
  </si>
  <si>
    <t>Карданова Л.В.</t>
  </si>
  <si>
    <t>МКОУ "Прогимназия №13 г. Мойского"</t>
  </si>
  <si>
    <t>Панченко Ксения Александровна</t>
  </si>
  <si>
    <t>Карданова Любовь Владимировна</t>
  </si>
  <si>
    <t>Асланов Джамиль</t>
  </si>
  <si>
    <t>Каткова Людмила Федоровна</t>
  </si>
  <si>
    <t>Батырова Ниеле Атмировна</t>
  </si>
  <si>
    <t>Кенетова Замира Ибрагимовна</t>
  </si>
  <si>
    <t>Закураева Эсмина Резуановна</t>
  </si>
  <si>
    <t>Канукова Даяна Аскеровна</t>
  </si>
  <si>
    <t>Озрокова Дарина Алиевна</t>
  </si>
  <si>
    <t>Пхитикова Марьям Исламовна</t>
  </si>
  <si>
    <t>Бетуганова Амина</t>
  </si>
  <si>
    <t>Кибишева Ася Мухамедовна</t>
  </si>
  <si>
    <t>МКОУ "СОШ №2 с.п. Лечинкай"</t>
  </si>
  <si>
    <t>Лечинкай, с.п.</t>
  </si>
  <si>
    <t>Чегемский р-н</t>
  </si>
  <si>
    <t>Гонгапшева Амина</t>
  </si>
  <si>
    <t>Канукоев Марат</t>
  </si>
  <si>
    <t>Кибишев Мухарбек</t>
  </si>
  <si>
    <t>Кибишева Алина</t>
  </si>
  <si>
    <t>Кибишева Амида</t>
  </si>
  <si>
    <t>Тхагапсоева Камила</t>
  </si>
  <si>
    <t>Кирина Наталья Игоревна</t>
  </si>
  <si>
    <t>Кунашева Сабина</t>
  </si>
  <si>
    <t>Махцева Анита</t>
  </si>
  <si>
    <t>Месяченко Дарья</t>
  </si>
  <si>
    <t>Мустафаева Элина</t>
  </si>
  <si>
    <t>Огнева Инна Сергеевна</t>
  </si>
  <si>
    <t>Сундукова Алина</t>
  </si>
  <si>
    <t>Кишева Риана</t>
  </si>
  <si>
    <t>Кишева Зарейта Анатольевна</t>
  </si>
  <si>
    <t>МКОУ "СОШ №1"</t>
  </si>
  <si>
    <t>Чегем Второй с.п.</t>
  </si>
  <si>
    <t>Альборов Тамерлан Мухамедович</t>
  </si>
  <si>
    <t>Кодзасова С.С.</t>
  </si>
  <si>
    <t>МКОУ СОШ №27</t>
  </si>
  <si>
    <t>Карданов Алан Русланович</t>
  </si>
  <si>
    <t>Озова Лаура</t>
  </si>
  <si>
    <t>Акопян Гарик</t>
  </si>
  <si>
    <t>Кодзасова Светлана Станиславовна</t>
  </si>
  <si>
    <t>Гричаненко Дарья</t>
  </si>
  <si>
    <t>Казгериев Тимур Амирович</t>
  </si>
  <si>
    <t>Калмыкова Амина</t>
  </si>
  <si>
    <t>Кодзокова Аида Ауладиновна</t>
  </si>
  <si>
    <t>Маргушева Даяна</t>
  </si>
  <si>
    <t>Тхазаплижева Милана</t>
  </si>
  <si>
    <t>Куба с.п.</t>
  </si>
  <si>
    <t>Гогова Анжела Мухадиновна</t>
  </si>
  <si>
    <t>Кодзокова Эмма Владимировна</t>
  </si>
  <si>
    <t>Калмыкова Саида Мухамедовна</t>
  </si>
  <si>
    <t>Межгихова Карина</t>
  </si>
  <si>
    <t>Хацукова Ариана</t>
  </si>
  <si>
    <t>Шурдумова Алина Муратовна</t>
  </si>
  <si>
    <t>Бадалов Хусен</t>
  </si>
  <si>
    <t>Кочесокова Р.М.</t>
  </si>
  <si>
    <t>Кочесокова Рамета Мусовна</t>
  </si>
  <si>
    <t>Борщевская Дарья Алексеевна</t>
  </si>
  <si>
    <t>Кузмичкина Лидия Васильевна</t>
  </si>
  <si>
    <t>МКОУ "СОШ №14"</t>
  </si>
  <si>
    <t>Дацерхоева Диза</t>
  </si>
  <si>
    <t>Кульбаева В.В.</t>
  </si>
  <si>
    <t>Мишхожев Артур</t>
  </si>
  <si>
    <t>Лампежева Карина</t>
  </si>
  <si>
    <t>Кундетова Инна Исуфовна</t>
  </si>
  <si>
    <t>МКОУ "СОШ №4"</t>
  </si>
  <si>
    <t>Мазанова Заира</t>
  </si>
  <si>
    <t>МОУ "СОШ №4"</t>
  </si>
  <si>
    <t>Шибзухов Адам</t>
  </si>
  <si>
    <t>Шигалугова Лиана</t>
  </si>
  <si>
    <t>Шомахова Сабина</t>
  </si>
  <si>
    <t>Кунижева О.И.</t>
  </si>
  <si>
    <t>Гижгиев Тамерлан</t>
  </si>
  <si>
    <t>Кушхова Зинаида Натбиевна</t>
  </si>
  <si>
    <t>Чегем г.</t>
  </si>
  <si>
    <t>Гижгиева Малика</t>
  </si>
  <si>
    <t>Азаматова Ясира</t>
  </si>
  <si>
    <t>Кушхова Светлана Натбиевна</t>
  </si>
  <si>
    <t>Аргудан с.п.</t>
  </si>
  <si>
    <t>Лескенский р-н</t>
  </si>
  <si>
    <t>Альтудова Дарина</t>
  </si>
  <si>
    <t>Апажихова Дана</t>
  </si>
  <si>
    <t>Апажихова Дина</t>
  </si>
  <si>
    <t>Апеков Алан</t>
  </si>
  <si>
    <t>Бориев Дамир</t>
  </si>
  <si>
    <t>Бориева Камилла</t>
  </si>
  <si>
    <t>Далелов Замир</t>
  </si>
  <si>
    <t>Деунежев Алихан</t>
  </si>
  <si>
    <t>Карданов Ислам</t>
  </si>
  <si>
    <t>Кожева Илона</t>
  </si>
  <si>
    <t>Кушхова Карина</t>
  </si>
  <si>
    <t>Локова Диана</t>
  </si>
  <si>
    <t>Мукова Алина</t>
  </si>
  <si>
    <t>Унакафов Джамбулат</t>
  </si>
  <si>
    <t>Азаматова Эльвира Эдуардовна</t>
  </si>
  <si>
    <t>Ли Ида Анатольевна</t>
  </si>
  <si>
    <t>Князева Валерия Максимовна</t>
  </si>
  <si>
    <t>Сидельникова Юлия Евгеньевна</t>
  </si>
  <si>
    <t>Хажнагоева Даяна Руслановна</t>
  </si>
  <si>
    <t>Энеев Эмир Русланович</t>
  </si>
  <si>
    <t>Лилинбаум Татьяна Яковлевна</t>
  </si>
  <si>
    <t>Клишев Кантемир Казбекович</t>
  </si>
  <si>
    <t>Кушхова Милана Валерьевна</t>
  </si>
  <si>
    <t>Советова Мария Александровна</t>
  </si>
  <si>
    <t>Бекулова Ляна</t>
  </si>
  <si>
    <t>Лунина Алла Петровна</t>
  </si>
  <si>
    <t>Борсова Регина</t>
  </si>
  <si>
    <t>Емузова Элина</t>
  </si>
  <si>
    <t>Жемухова Стелла Артуровна</t>
  </si>
  <si>
    <t>Жилова Марита</t>
  </si>
  <si>
    <t>Кольченко Анна Игоревна</t>
  </si>
  <si>
    <t>Курданов Омар</t>
  </si>
  <si>
    <t>Лунин Егор</t>
  </si>
  <si>
    <t>Малкаров Алим</t>
  </si>
  <si>
    <t>Мурачаева Фатима</t>
  </si>
  <si>
    <t>Руденко Кристина</t>
  </si>
  <si>
    <t>Уразаев Кантемир</t>
  </si>
  <si>
    <t>Жамурзова Лиана</t>
  </si>
  <si>
    <t>Малухова Тамара Амдулаховна</t>
  </si>
  <si>
    <t>Малухова Даяна</t>
  </si>
  <si>
    <t>Малухова Лиана</t>
  </si>
  <si>
    <t>Хадзуганова Элинга</t>
  </si>
  <si>
    <t>Жекамухова Лаура</t>
  </si>
  <si>
    <t>Маремукова Вера Дмитриевна</t>
  </si>
  <si>
    <t>Маремуков Ибрагим Романович</t>
  </si>
  <si>
    <t>Шогенова Бела</t>
  </si>
  <si>
    <t>Дохова Карина</t>
  </si>
  <si>
    <t>Марина Львовна</t>
  </si>
  <si>
    <t>Маршенкулова Анжела Ибрагимовна</t>
  </si>
  <si>
    <t>Гаспарян Манана Арменовна</t>
  </si>
  <si>
    <t>Гонтарь Эвелина Олеговна</t>
  </si>
  <si>
    <t>Гязова Айша Альбертовна</t>
  </si>
  <si>
    <t>Дацирхоев Тимур Хачимович</t>
  </si>
  <si>
    <t>Закураев Ратмир Арткрович</t>
  </si>
  <si>
    <t>Маремуков Ибрахим Русланович</t>
  </si>
  <si>
    <t>Сарбикян Мгер Наириевич</t>
  </si>
  <si>
    <t>Сушков Дмитрий Витальевич</t>
  </si>
  <si>
    <t>Халилбекова Дарья Султановна</t>
  </si>
  <si>
    <t>Махова Мадина Гумаровна</t>
  </si>
  <si>
    <t>МКУ ДО РЦДО СШ №3</t>
  </si>
  <si>
    <t>Махов Астемир Арсенович</t>
  </si>
  <si>
    <t>Махов Мухамед</t>
  </si>
  <si>
    <t>Махова Алина</t>
  </si>
  <si>
    <t>Жамбаева Стелла Анзоровна</t>
  </si>
  <si>
    <t>Моломатова М.Т.</t>
  </si>
  <si>
    <t>Жилясова Амина</t>
  </si>
  <si>
    <t>Куц Жанна</t>
  </si>
  <si>
    <t>Болотоков Султан Муратович</t>
  </si>
  <si>
    <t>Моломатова Марина Токанова</t>
  </si>
  <si>
    <t>Жуковский Дмитрий</t>
  </si>
  <si>
    <t>Скрыпов Евгений Александрович</t>
  </si>
  <si>
    <t>Гергов Алим Мартинович</t>
  </si>
  <si>
    <t>Мороз Элла Анатольевна</t>
  </si>
  <si>
    <t>Малаева Валерия Вячеславовнв</t>
  </si>
  <si>
    <t>Мороз Ксения Вадимовна</t>
  </si>
  <si>
    <t>Хашкулова Амина Муратовна</t>
  </si>
  <si>
    <t>Сижажева Дайана Зауровна</t>
  </si>
  <si>
    <t>Мороз ЭллаАнатольевна</t>
  </si>
  <si>
    <t>Мукова А.Б.</t>
  </si>
  <si>
    <t>Дзапалова Илина Витальевна</t>
  </si>
  <si>
    <t>Мурзаева Т.О</t>
  </si>
  <si>
    <t>Гуртуева Белла</t>
  </si>
  <si>
    <t>Мурзаева Т.О.</t>
  </si>
  <si>
    <t>Тохова Амира Мусовна</t>
  </si>
  <si>
    <t>Героева Дарина</t>
  </si>
  <si>
    <t>Наумова Любовь Викторовна</t>
  </si>
  <si>
    <t>Жамбеева Милана Лионидовна</t>
  </si>
  <si>
    <t>Цицева Ляна</t>
  </si>
  <si>
    <t>Небежева Лариса Григорьевна</t>
  </si>
  <si>
    <t>Акименко Григорий Николаевич</t>
  </si>
  <si>
    <t>Николаева Екатерина Владимировна</t>
  </si>
  <si>
    <t>Арамисов Атмир Амурович</t>
  </si>
  <si>
    <t>Астафурова София Валерьевна</t>
  </si>
  <si>
    <t>Бутусова Варвара Владимировна</t>
  </si>
  <si>
    <t>Гоова Злата Залимовна</t>
  </si>
  <si>
    <t>Гумжачева Амина Анзоровна</t>
  </si>
  <si>
    <t>Емкужев Аскер Заурович</t>
  </si>
  <si>
    <t>Керимова Дисана Адамовна</t>
  </si>
  <si>
    <t>Кукуран Лиана Геннадьевна</t>
  </si>
  <si>
    <t>Махотлов Астемир Асланович</t>
  </si>
  <si>
    <t>Ячный Никита Алексеевич</t>
  </si>
  <si>
    <t>Губашиева Даяна</t>
  </si>
  <si>
    <t>Кундетова Дарина</t>
  </si>
  <si>
    <t>Курова Дана</t>
  </si>
  <si>
    <t>Малухов Адемир</t>
  </si>
  <si>
    <t>Малухова Оксана</t>
  </si>
  <si>
    <t>Мамхегова Карина</t>
  </si>
  <si>
    <t>Мишхожев Кадемир</t>
  </si>
  <si>
    <t>Шигалугова Алина</t>
  </si>
  <si>
    <t>Шогенова Алеся</t>
  </si>
  <si>
    <t>Отарова Аксана</t>
  </si>
  <si>
    <t>МОУ "СОШ"</t>
  </si>
  <si>
    <t>Абрегова Арина</t>
  </si>
  <si>
    <t>Отарова Аксана Х.</t>
  </si>
  <si>
    <t>Аджиева Даниза</t>
  </si>
  <si>
    <t>Пшукова Зулета Рамазановна</t>
  </si>
  <si>
    <t>Закураев Каплан Султанович</t>
  </si>
  <si>
    <t>Карданова Алина Аскеровна</t>
  </si>
  <si>
    <t>Мурзабеко Заур Рустмович</t>
  </si>
  <si>
    <t>Хажироков Амир Артурович</t>
  </si>
  <si>
    <t>Шогенова Ларина Аризуановна</t>
  </si>
  <si>
    <t>Шогенова Самира Муратовна</t>
  </si>
  <si>
    <t>Афашагова Элина</t>
  </si>
  <si>
    <t>Саблирова Эмма Нажмудиновна</t>
  </si>
  <si>
    <t>Гедгафов Мухамед</t>
  </si>
  <si>
    <t>Кумыков Алим</t>
  </si>
  <si>
    <t>Сижажев Ибрагим</t>
  </si>
  <si>
    <t>Савва Анатолий Валерьевич</t>
  </si>
  <si>
    <t>Гаджиева Сабина</t>
  </si>
  <si>
    <t>Семенова Маргарита Амрхановна</t>
  </si>
  <si>
    <t>Гедгафова Мадина</t>
  </si>
  <si>
    <t>Мисостова Дарина</t>
  </si>
  <si>
    <t>Нагацуева Елизавета</t>
  </si>
  <si>
    <t>Каратляшева Рузана Анзоровна</t>
  </si>
  <si>
    <t>Сокурова Залина Аслановна</t>
  </si>
  <si>
    <t>Шалушка с.п.</t>
  </si>
  <si>
    <t>Сонова Лариса Муаедовна</t>
  </si>
  <si>
    <t>Гидов Асхад Мухадинович</t>
  </si>
  <si>
    <t>Гоов Темирлан Залимович</t>
  </si>
  <si>
    <t>Гятов Султан Ауесович</t>
  </si>
  <si>
    <t>Ногеров Альби Гурамович</t>
  </si>
  <si>
    <t>Терчекова Лалина  Рустамовна</t>
  </si>
  <si>
    <t>Хуранов Салим Азъедович</t>
  </si>
  <si>
    <t>Жирухова Милана Адамовна</t>
  </si>
  <si>
    <t>Сохова Дина Мухадиновна</t>
  </si>
  <si>
    <t>Куартова Илона Альбертовна</t>
  </si>
  <si>
    <t>Хамдохова Самира Беслановна</t>
  </si>
  <si>
    <t>Хуштова Белла Залимхановна</t>
  </si>
  <si>
    <t>Астафьева Дарья</t>
  </si>
  <si>
    <t>Стадникова Валентина Викторовна</t>
  </si>
  <si>
    <t>МКОУ "СОШ №5"</t>
  </si>
  <si>
    <t>Бредгауэр Дарья</t>
  </si>
  <si>
    <t>Гаджиева Альвина</t>
  </si>
  <si>
    <t>Гучакова Амина</t>
  </si>
  <si>
    <t>Кулигина Софья</t>
  </si>
  <si>
    <t>Новикова Александра</t>
  </si>
  <si>
    <t>Парфенова Марина</t>
  </si>
  <si>
    <t>Скабелкин Георгий</t>
  </si>
  <si>
    <t>Сливин Ярослав</t>
  </si>
  <si>
    <t>Старцев Илья Геннадьевич</t>
  </si>
  <si>
    <t>Алхасова Ариана</t>
  </si>
  <si>
    <t>Таашева Хайшат Билевна</t>
  </si>
  <si>
    <t>Бетуганова Жанна</t>
  </si>
  <si>
    <t>Бетуганова Изобелла</t>
  </si>
  <si>
    <t>Бетуганова Ильяна</t>
  </si>
  <si>
    <t>Дышеков Муса</t>
  </si>
  <si>
    <t>Дышекова Адисса</t>
  </si>
  <si>
    <t>Дышекова Заира</t>
  </si>
  <si>
    <t>Дышекова Элина</t>
  </si>
  <si>
    <t>Кибишев Алим</t>
  </si>
  <si>
    <t>Черекский р-н</t>
  </si>
  <si>
    <t>Кибишева Замира</t>
  </si>
  <si>
    <t>Кибишева Камилла</t>
  </si>
  <si>
    <t>Маргушева Залина</t>
  </si>
  <si>
    <t>Фиапшева Белла</t>
  </si>
  <si>
    <t>Татчаева Е.О.</t>
  </si>
  <si>
    <t>Мисирова Фатима</t>
  </si>
  <si>
    <t>Тетуев Х.И.</t>
  </si>
  <si>
    <t>Верхняя Балкария, с.п.</t>
  </si>
  <si>
    <t>Муртазова Аида</t>
  </si>
  <si>
    <t>Герузов Ибрагим</t>
  </si>
  <si>
    <t>Тетуев Харун Инжерелович</t>
  </si>
  <si>
    <t>Герузов Ильяс</t>
  </si>
  <si>
    <t>Гасиева Фатима</t>
  </si>
  <si>
    <t>Тетуева Роза Инзреловна</t>
  </si>
  <si>
    <t>Ульбашева Жаннета</t>
  </si>
  <si>
    <t>Ульбашева Залина</t>
  </si>
  <si>
    <t>Цакоева Мадина</t>
  </si>
  <si>
    <t>Гобедашвили Ираклий Григорьевич</t>
  </si>
  <si>
    <t>Тимошенкова Ольга Владимировна</t>
  </si>
  <si>
    <t>Ковалевская Эвелина Константиновна</t>
  </si>
  <si>
    <t>Михеев Руслан Максимович</t>
  </si>
  <si>
    <t>Хоханаев Асланбек Ахмматович</t>
  </si>
  <si>
    <t>Шаваев Дамир Анзорович</t>
  </si>
  <si>
    <t>Дзагаштов Эльдар</t>
  </si>
  <si>
    <t>Тотчаева Е.О.</t>
  </si>
  <si>
    <t>Залиханова Алия</t>
  </si>
  <si>
    <t>Марзалиев Заур</t>
  </si>
  <si>
    <t>Хатагова Камилла</t>
  </si>
  <si>
    <t>Цечоева Амина</t>
  </si>
  <si>
    <t>Алагирова Стефания</t>
  </si>
  <si>
    <t>Тохова Лима Анатольевна</t>
  </si>
  <si>
    <t>Алачев Амир Алимович</t>
  </si>
  <si>
    <t>Бевова Дана Алимовна</t>
  </si>
  <si>
    <t>Гонгапшева Милана Мухамедовна</t>
  </si>
  <si>
    <t>Гятова Даяна Радионовна</t>
  </si>
  <si>
    <t>Дзуганова Сабина Азаматовна</t>
  </si>
  <si>
    <t>Казанов Батыр Русланович</t>
  </si>
  <si>
    <t>Керефов Тимур Алибекович</t>
  </si>
  <si>
    <t>Теунова Равида Заурбековна</t>
  </si>
  <si>
    <t>Тлупова Ясмина Аслановна</t>
  </si>
  <si>
    <t>Шогенов Аслан Султанович</t>
  </si>
  <si>
    <t>Шогенов Кантемир Асланович</t>
  </si>
  <si>
    <t>Мисирова Милана Ибрагимовна</t>
  </si>
  <si>
    <t>Трофимова Л.И.</t>
  </si>
  <si>
    <t>Трофимова Людмила Ивановна</t>
  </si>
  <si>
    <t>Абезиванова Амила Анзоровна</t>
  </si>
  <si>
    <t>Баккуев Джамбулат Русланович</t>
  </si>
  <si>
    <t>Балагов Динмухамед Нурмухамедович</t>
  </si>
  <si>
    <t>Балаева Амалия</t>
  </si>
  <si>
    <t>Бапинаев Даниял</t>
  </si>
  <si>
    <t>Гаева Лейла</t>
  </si>
  <si>
    <t>Дзуева Алина</t>
  </si>
  <si>
    <t>Дохова Фатима</t>
  </si>
  <si>
    <t>Жерештиева Алиана</t>
  </si>
  <si>
    <t>Жеругова Даяна</t>
  </si>
  <si>
    <t>Занилова София</t>
  </si>
  <si>
    <t>Кабалоев Исмаил Асланович</t>
  </si>
  <si>
    <t>Коробко Милана</t>
  </si>
  <si>
    <t>Котельникова Вилена</t>
  </si>
  <si>
    <t>Мокаев Ислам Расулович</t>
  </si>
  <si>
    <t>Плиева Зарина Георгиевна</t>
  </si>
  <si>
    <t>Унатлокова Медина</t>
  </si>
  <si>
    <t>Жиляева Изобелла</t>
  </si>
  <si>
    <t>Трофимова Людмила Ивановнеа</t>
  </si>
  <si>
    <t>Тулашева Алина</t>
  </si>
  <si>
    <t>Тулашева Алеся Натбиевна</t>
  </si>
  <si>
    <t>МКОУ "Прогимназия №5"</t>
  </si>
  <si>
    <t>Хотов Тамерлан Муратович</t>
  </si>
  <si>
    <t>Тутова Заира Хасеновна</t>
  </si>
  <si>
    <t>Тхазаплижева Фатима Анатольевна</t>
  </si>
  <si>
    <t>Бетуганова Ильяна Аниуаровна</t>
  </si>
  <si>
    <t>Кибишев Ислам</t>
  </si>
  <si>
    <t>Тхазаплижева Камилла</t>
  </si>
  <si>
    <t>Бетуганова Алина Хизировна</t>
  </si>
  <si>
    <t>Тхазеплижева Ф.А</t>
  </si>
  <si>
    <t>Канукоева Алина</t>
  </si>
  <si>
    <t>Кибишева Камила</t>
  </si>
  <si>
    <t>Хагажеева Алина</t>
  </si>
  <si>
    <t>Хагожеева Руссана</t>
  </si>
  <si>
    <t>Ахматова Аминат Омаровна</t>
  </si>
  <si>
    <t>Узденова Зейжан Зекерьяевна</t>
  </si>
  <si>
    <t>Ачабаева Алима Расуловна</t>
  </si>
  <si>
    <t>Байзулаева Марьям</t>
  </si>
  <si>
    <t>Батыров Аскер Феликсович</t>
  </si>
  <si>
    <t>Бурова Селина Дмитриевна</t>
  </si>
  <si>
    <t>Глашева Сюйдюм Магомедовна</t>
  </si>
  <si>
    <t>Горягина Анастасия Алексеевна</t>
  </si>
  <si>
    <t>Джуртубаева Танзиля Зауровна</t>
  </si>
  <si>
    <t>Мамедов Амиран Валерьевич</t>
  </si>
  <si>
    <t>Пархоменко Виктория Романовна</t>
  </si>
  <si>
    <t>Пятакова Полина Андреевна</t>
  </si>
  <si>
    <t>Тилова Марьям Тохтаровна</t>
  </si>
  <si>
    <t>Эбуева Эмезад Басиятовна</t>
  </si>
  <si>
    <t>Узденова Юлия И.</t>
  </si>
  <si>
    <t>МКОУ "СОШ"</t>
  </si>
  <si>
    <t>Нижний Чегем с.п.</t>
  </si>
  <si>
    <t>Переятинец Анастасия Сергеевна</t>
  </si>
  <si>
    <t>Бештоева Элина</t>
  </si>
  <si>
    <t>Хагажеева Мадина Леонидовна</t>
  </si>
  <si>
    <t>Хадзегова Зарета Мухамедовна</t>
  </si>
  <si>
    <t>Хамирзова Дана Муратовна</t>
  </si>
  <si>
    <t>Хадзеговна Марина Львовна</t>
  </si>
  <si>
    <t>Аргашокова Диана</t>
  </si>
  <si>
    <t>Хайганова Мадина Мухарбековна</t>
  </si>
  <si>
    <t>Бесланеев Инал</t>
  </si>
  <si>
    <t>Дышекова София</t>
  </si>
  <si>
    <t>Иванов Аскер Артурович</t>
  </si>
  <si>
    <t>Казиев Кантемир</t>
  </si>
  <si>
    <t>Насибов Шахин</t>
  </si>
  <si>
    <t>Сабанчиева Камила</t>
  </si>
  <si>
    <t>Сижажев Алим Хамидбиевич</t>
  </si>
  <si>
    <t>Хайганова Дана</t>
  </si>
  <si>
    <t>Халилов Тимур</t>
  </si>
  <si>
    <t>Эльмесова Лалина</t>
  </si>
  <si>
    <t>Архестова Эвелина Муратовна</t>
  </si>
  <si>
    <t>Хамурзова Зарета Хасанбиевна</t>
  </si>
  <si>
    <t>Ардавов Алихан</t>
  </si>
  <si>
    <t>Хасауова Марина Мурадиновна</t>
  </si>
  <si>
    <t>Журтова Диана</t>
  </si>
  <si>
    <t>Коломиец Полина Денисовна</t>
  </si>
  <si>
    <t>Куржиев Ислам</t>
  </si>
  <si>
    <t>Кучукова Жанета</t>
  </si>
  <si>
    <t>Нагоева Дисана</t>
  </si>
  <si>
    <t>Саркисян Долора</t>
  </si>
  <si>
    <t>Сасиков Исмаил Ауладинович</t>
  </si>
  <si>
    <t>Таашев Малик</t>
  </si>
  <si>
    <t>Тилова Алия Магомедовна</t>
  </si>
  <si>
    <t>Туков Олег Хасанович</t>
  </si>
  <si>
    <t>Хуламханов Алий Сафарович</t>
  </si>
  <si>
    <t>Цой Галина Вадимовна</t>
  </si>
  <si>
    <t>Чапаева Татьяна Сергеевна</t>
  </si>
  <si>
    <t>Чеченова Айза Махмудовна</t>
  </si>
  <si>
    <t>Чочаева Амира</t>
  </si>
  <si>
    <t>Гашева Мадинаа</t>
  </si>
  <si>
    <t>Хашкалова Татьяна Александровна</t>
  </si>
  <si>
    <t>Шордаково с.п.</t>
  </si>
  <si>
    <t>Карданов Надар</t>
  </si>
  <si>
    <t>Пилова Дана</t>
  </si>
  <si>
    <t>Тавкешева Алина</t>
  </si>
  <si>
    <t>Хаджиев Эльдар</t>
  </si>
  <si>
    <t>Калова Джульетта</t>
  </si>
  <si>
    <t>Хашкулова Татьяна Александровна</t>
  </si>
  <si>
    <t>Маммеева Ариужан</t>
  </si>
  <si>
    <t>Холомханова Жанета Нажмудиновна</t>
  </si>
  <si>
    <t>Кашхатау, г.п.</t>
  </si>
  <si>
    <t>Баймурадова Диана Алидаровна</t>
  </si>
  <si>
    <t>Хочуева Т.З.</t>
  </si>
  <si>
    <t>Звездный, с.п.п.</t>
  </si>
  <si>
    <t>Шекеров Ислам Муратович</t>
  </si>
  <si>
    <t>Лисовец Дарья Николаевна</t>
  </si>
  <si>
    <t>Христофорова Марина Юрьевна</t>
  </si>
  <si>
    <t>МКОУ "СОШ №11"</t>
  </si>
  <si>
    <t>Ахмедова Самира Рустамовна</t>
  </si>
  <si>
    <t>Хуштова Лидия Ахмедовна</t>
  </si>
  <si>
    <t>Акимов Тимур Арсенович</t>
  </si>
  <si>
    <t>Хуштова Лидия Ахметовна</t>
  </si>
  <si>
    <t>Аккиев Али</t>
  </si>
  <si>
    <t>Аттаева Марина Сайдулаховна</t>
  </si>
  <si>
    <t>Ахкуев Ислам Гаджиевич</t>
  </si>
  <si>
    <t>Беридзе Луиза Татазиевна</t>
  </si>
  <si>
    <t>Бесланеев Умар Рустамович</t>
  </si>
  <si>
    <t>Борукаева Равида Валерьевна</t>
  </si>
  <si>
    <t>Герузова Джамиля Муратовна</t>
  </si>
  <si>
    <t>Дзамихова Камилла Муаедовна</t>
  </si>
  <si>
    <t>Дымова Алена Руслановна</t>
  </si>
  <si>
    <t>Коваль Александра Сергеевна</t>
  </si>
  <si>
    <t>Кудаева Арина Беслановна</t>
  </si>
  <si>
    <t>Муков Артур Муратович</t>
  </si>
  <si>
    <t>Мурачаева Аделина</t>
  </si>
  <si>
    <t>Нагоева Элина Эдуардовна</t>
  </si>
  <si>
    <t>Налтакян Николай</t>
  </si>
  <si>
    <t>Самгурова Ляна Арсеновна</t>
  </si>
  <si>
    <t>Самгуровна Ляна</t>
  </si>
  <si>
    <t>Серебренов Тимофей</t>
  </si>
  <si>
    <t>Храмов Акимбек Мухаметбиевич</t>
  </si>
  <si>
    <t>Шорова Дениза</t>
  </si>
  <si>
    <t>Шорова Дениза Анзоровна</t>
  </si>
  <si>
    <t>Эльгаров Инал Назирович</t>
  </si>
  <si>
    <t>Ныров Темирлан Анзорович</t>
  </si>
  <si>
    <t>Хуштова Марина Амияровна</t>
  </si>
  <si>
    <t>Чеченова Фатима Пшизабиевна</t>
  </si>
  <si>
    <t>Мораш Елизавета Андреевна</t>
  </si>
  <si>
    <t>Шадова Александра Булатовна</t>
  </si>
  <si>
    <t>Андрианова Виктория Викторовна</t>
  </si>
  <si>
    <t>Шалова Алла Хатаовна</t>
  </si>
  <si>
    <t>Горохова Александра Андреевна</t>
  </si>
  <si>
    <t>Мадерн Артем Витальевич</t>
  </si>
  <si>
    <t>Савина Карина Сергеевна</t>
  </si>
  <si>
    <t>Жерештиева Элина Сафарбиевна</t>
  </si>
  <si>
    <t>Шапарова Фатима Анатольевна</t>
  </si>
  <si>
    <t>Калмыкова Камилла</t>
  </si>
  <si>
    <t>Ошроев Заурбек Рустамович</t>
  </si>
  <si>
    <t>Семенова Илона Юрьевна</t>
  </si>
  <si>
    <t>Тлюстангелова Динара Шамилевна</t>
  </si>
  <si>
    <t>Тхамоков Ислам Мусаевич</t>
  </si>
  <si>
    <t>Чеуж Султан</t>
  </si>
  <si>
    <t>Шалов Ибрагим Арсенович</t>
  </si>
  <si>
    <t>Архестов Кантемир Хамидбиевич</t>
  </si>
  <si>
    <t>Шебзухова Ирина Хабасовна</t>
  </si>
  <si>
    <t>Архестова Самира Азаматовна</t>
  </si>
  <si>
    <t>Березгова Диана Муратовна</t>
  </si>
  <si>
    <t>Жемухова Нелина Артуровна</t>
  </si>
  <si>
    <t>Молова Фатимат Зауровна</t>
  </si>
  <si>
    <t>Купова Алина</t>
  </si>
  <si>
    <t>Шибзухова Марьяна Валерьевна</t>
  </si>
  <si>
    <t>Аджиева Дисана</t>
  </si>
  <si>
    <t>Шигалугова Мида Шайдиновна</t>
  </si>
  <si>
    <t>Батырдогов Астемир Мартинович</t>
  </si>
  <si>
    <t>Канукова Амина Мухамедовна</t>
  </si>
  <si>
    <t>Кодзокова Карина Хабилевна</t>
  </si>
  <si>
    <t>Хоконов Кантемир Казбекович</t>
  </si>
  <si>
    <t>Агтроап Ариана Азаматовна</t>
  </si>
  <si>
    <t>Шогенова Римма Мухамедовна</t>
  </si>
  <si>
    <t>Бадракова Лина Алимовна</t>
  </si>
  <si>
    <t>Бозиева Эвелина Михайловна</t>
  </si>
  <si>
    <t>Болов Ислам</t>
  </si>
  <si>
    <t>Георгиева Динара</t>
  </si>
  <si>
    <t>Джамбекова Залина Магомедовна</t>
  </si>
  <si>
    <t>Дзамихова Аида Азаматовна</t>
  </si>
  <si>
    <t>Долова Радима Альбертовна</t>
  </si>
  <si>
    <t>Дохова Альбина Аниуаровна</t>
  </si>
  <si>
    <t>Жемукоа Альберт Артурович</t>
  </si>
  <si>
    <t>Камбиев Мухтар</t>
  </si>
  <si>
    <t>Камбиева Раяна Руслановна</t>
  </si>
  <si>
    <t>Кармокова Мерисса</t>
  </si>
  <si>
    <t>Карпов</t>
  </si>
  <si>
    <t>Керимова Фарида Витальевна</t>
  </si>
  <si>
    <t>Кокоева Дарина Артиковна</t>
  </si>
  <si>
    <t>Кудаева Арианна Аслановна</t>
  </si>
  <si>
    <t>Кумахова Тамила</t>
  </si>
  <si>
    <t>Курашева Саида Вадимовна</t>
  </si>
  <si>
    <t>Мирзоев Азамат Анзорович</t>
  </si>
  <si>
    <t>Мурачаева Камила Наурузовна</t>
  </si>
  <si>
    <t>Нирова Асият</t>
  </si>
  <si>
    <t>Семенова Зарина Вячеславовна</t>
  </si>
  <si>
    <t>Созава Салима Алексеевна</t>
  </si>
  <si>
    <t>Созаева Салима Алексеевна</t>
  </si>
  <si>
    <t>Тумова Элина Анзоровна</t>
  </si>
  <si>
    <t>Тхабисимова Надира</t>
  </si>
  <si>
    <t>Хавпачева Сюзанна Руслановна</t>
  </si>
  <si>
    <t>Хапова Жанна Аслановна</t>
  </si>
  <si>
    <t>Хачетлов Индар Ахмедович</t>
  </si>
  <si>
    <t>Чекоева Элина Энверовна</t>
  </si>
  <si>
    <t>Чеченов Роберт Адамович</t>
  </si>
  <si>
    <t>Шогенова Анна</t>
  </si>
  <si>
    <t>Шогенова Милана Эдыджевна</t>
  </si>
  <si>
    <t>Абазов Кантемир Муратович</t>
  </si>
  <si>
    <t>Шопарова Фатима Анатольевна</t>
  </si>
  <si>
    <t>Амшокова Камила Батыровна</t>
  </si>
  <si>
    <t>Аттаева Самира Валерьевна</t>
  </si>
  <si>
    <t>Бекулов Тамерлан</t>
  </si>
  <si>
    <t>Боготова Даяна</t>
  </si>
  <si>
    <t>Васильева Елизавета Анреевна</t>
  </si>
  <si>
    <t>Гедгафова Алина Мухамедовна</t>
  </si>
  <si>
    <t>Гучинова Лаура Асланбековна</t>
  </si>
  <si>
    <t>Доник Каралина Денисовна</t>
  </si>
  <si>
    <t>Карачаева Алина Султановна</t>
  </si>
  <si>
    <t>Коготыжев Мухамед Святославович</t>
  </si>
  <si>
    <t>Кодзокова Дана</t>
  </si>
  <si>
    <t>Мамиева Амина Резуановна</t>
  </si>
  <si>
    <t>Мацухова Алина</t>
  </si>
  <si>
    <t>Мирзоева Аида</t>
  </si>
  <si>
    <t>Моллаева Фарида</t>
  </si>
  <si>
    <t>Пшибиева Светлана Сафаровна</t>
  </si>
  <si>
    <t>Пшиноков Алим Салимович</t>
  </si>
  <si>
    <t>Танашева Дарина Альбертовна</t>
  </si>
  <si>
    <t>ТанашеваДарина Альбертовна</t>
  </si>
  <si>
    <t>Терекулова Диана Зауровна</t>
  </si>
  <si>
    <t>Фомина Кристина Юрьевна</t>
  </si>
  <si>
    <t>Чабдарова Марина Расуловна</t>
  </si>
  <si>
    <t>Чепрасова Диана Тенгизовна</t>
  </si>
  <si>
    <t>Шалова Милена Арсеновна</t>
  </si>
  <si>
    <t>Эльбанова Мадина Руслановна</t>
  </si>
  <si>
    <t>Багирова Алина</t>
  </si>
  <si>
    <t>Белгорокова Дисана</t>
  </si>
  <si>
    <t>Гонибова Дисана</t>
  </si>
  <si>
    <t>Урумова Даяна</t>
  </si>
  <si>
    <t>Фашмухова Апнгелина</t>
  </si>
  <si>
    <t>Шариева Эвелина</t>
  </si>
  <si>
    <t>Эльбанов Кантемир</t>
  </si>
  <si>
    <t>Кажарова Марьяна</t>
  </si>
  <si>
    <t>Эльмесова Аксара Мухамадиновна</t>
  </si>
  <si>
    <t>Терчукова Дисана</t>
  </si>
  <si>
    <t>Шибзухов Алан</t>
  </si>
  <si>
    <t>Чернышев Владислав</t>
  </si>
  <si>
    <t>Янковская Ольга Геннадиевна</t>
  </si>
  <si>
    <t>МКУ ДО «Дом детского творчества» Лескенского муниципального района</t>
  </si>
  <si>
    <t>Жемухова Ляна Мусаевна</t>
  </si>
  <si>
    <t>Афашагов Алихан Бесланович</t>
  </si>
  <si>
    <t>Соблирова Камила Альбертовна</t>
  </si>
  <si>
    <t>Афашагова Арианна Муратовна</t>
  </si>
  <si>
    <t>Кирина Нелли</t>
  </si>
  <si>
    <t>Хоконова Самира Расимовна</t>
  </si>
  <si>
    <t>Яганова Самира Муртазовна</t>
  </si>
  <si>
    <t>Кишева Лидия Андулаховна</t>
  </si>
  <si>
    <t>Андриянова Виктория Викторовна</t>
  </si>
  <si>
    <t>Старков Данил Сергеевич</t>
  </si>
  <si>
    <t>Кодзоков Мурат Абубович</t>
  </si>
  <si>
    <t>Мисхожева Милина</t>
  </si>
  <si>
    <t>Гажев Сосланбек</t>
  </si>
  <si>
    <t>Аргашокова Сабина</t>
  </si>
  <si>
    <t>Губашиев Амин</t>
  </si>
  <si>
    <t>Шевелева Алина</t>
  </si>
  <si>
    <t>Варквасова Е.А.</t>
  </si>
  <si>
    <t>Муртазова Динара Муратовна</t>
  </si>
  <si>
    <t>Бугова Самира Артуровна</t>
  </si>
  <si>
    <t>Унина А.</t>
  </si>
  <si>
    <t>Темботова Лориана Анзоровна</t>
  </si>
  <si>
    <t>Асланова Марям</t>
  </si>
  <si>
    <t>Афаунова Эльнара Зауровна</t>
  </si>
  <si>
    <t>Хайганова Диана Джамбулатовна</t>
  </si>
  <si>
    <t>Кушхов Кантемир</t>
  </si>
  <si>
    <t>Собалирова Альбина Алимовна</t>
  </si>
  <si>
    <t>След.тур:</t>
  </si>
  <si>
    <t>Джаппуева Мадина Салиховна</t>
  </si>
  <si>
    <t>Афаунова Мила Казбековна</t>
  </si>
  <si>
    <t>Ардавова Камила Музариновна</t>
  </si>
  <si>
    <t>с.п. Адиюх</t>
  </si>
  <si>
    <t>Завода Ольга Сергеевна</t>
  </si>
  <si>
    <t>№ п/п</t>
  </si>
  <si>
    <t>Кулиева Танзиля Далхатовна</t>
  </si>
  <si>
    <t xml:space="preserve">Министерство просвещения, науки и по делам молодежи КБР </t>
  </si>
  <si>
    <t>ГКУ ДО "Эколого-биологический центр"</t>
  </si>
  <si>
    <t>Харзинова Дарианна Зауровна</t>
  </si>
  <si>
    <t>Ортанов  Алан  Заурович</t>
  </si>
  <si>
    <t>Баймурадова Танзиля Алидаровна</t>
  </si>
  <si>
    <t>Абрамочкина Диана Николаевна</t>
  </si>
  <si>
    <t>Ким Данил Дмитриевич</t>
  </si>
  <si>
    <t>Умарова Лейла</t>
  </si>
  <si>
    <t>Керсанова Анастасия Сергеевна</t>
  </si>
  <si>
    <t>МКОУ "СОШ №3 с углубленным изучением отдельных предметов"</t>
  </si>
  <si>
    <t>Калмыкова Диана Арсеновна</t>
  </si>
  <si>
    <t>МКОУ "СОШ с. Нижний Чегем"</t>
  </si>
  <si>
    <t>Узденов Рустам Керимович</t>
  </si>
  <si>
    <t>Итог</t>
  </si>
  <si>
    <t>Итоги XXV Республиканской заочной олимпиады школьников «Я познаю мир»</t>
  </si>
  <si>
    <t>Сумма</t>
  </si>
  <si>
    <t>9</t>
  </si>
  <si>
    <t>Амшокова Алина</t>
  </si>
  <si>
    <t>Кешева Диана Робертовна</t>
  </si>
  <si>
    <t>Семенова Алина</t>
  </si>
  <si>
    <t>Бачиева Мариям Аслановна</t>
  </si>
  <si>
    <t>Мисирова Саида</t>
  </si>
  <si>
    <t>Несмеянова Елизавета Петровна</t>
  </si>
  <si>
    <t>Рожко Софико Владимировна</t>
  </si>
  <si>
    <t>Суюнчева Амели Магомедовна</t>
  </si>
  <si>
    <t>Хадзегов Казихан Казбекович</t>
  </si>
  <si>
    <t>Кол-во</t>
  </si>
  <si>
    <t>Внесено</t>
  </si>
  <si>
    <t>Допущено</t>
  </si>
  <si>
    <t>Осталось</t>
  </si>
  <si>
    <t>Победитель</t>
  </si>
  <si>
    <t>Призер</t>
  </si>
  <si>
    <t>Участник</t>
  </si>
  <si>
    <t>Бецуков Азрет</t>
  </si>
  <si>
    <t>Ульбашева Жамиля</t>
  </si>
  <si>
    <t>Газаева Амина Омаровна</t>
  </si>
  <si>
    <t xml:space="preserve"> </t>
  </si>
  <si>
    <t>Хитиева Гюльнара</t>
  </si>
  <si>
    <t>Соблиров Ратмир Андзорович</t>
  </si>
  <si>
    <t>Ашхотова Дина Аслановна</t>
  </si>
  <si>
    <t>Исканжаров Мамед Маликович</t>
  </si>
  <si>
    <t>Чубарь Радислав Сергеевич</t>
  </si>
  <si>
    <t>Сенов Алсланбек Бесланович</t>
  </si>
  <si>
    <t>Кочалиева Наргозаль</t>
  </si>
  <si>
    <t>Ламердонова Элона Рустамовна</t>
  </si>
  <si>
    <t>Лоова Аида Аслановна</t>
  </si>
  <si>
    <t>Тхазаплижев Фуад</t>
  </si>
  <si>
    <t>Жукова Диана Гисовна</t>
  </si>
  <si>
    <t>Лигидова Илона Казбековна</t>
  </si>
  <si>
    <t>Маршенкулов Астемир Атмирович</t>
  </si>
  <si>
    <t>Ностуев Амир Мухаматович</t>
  </si>
  <si>
    <t>Жануева Алина Барасбиевна</t>
  </si>
  <si>
    <t>Асмурзаева Карина</t>
  </si>
  <si>
    <t>Черкесова Ларианна Казбековна</t>
  </si>
  <si>
    <t>1 -й тур</t>
  </si>
  <si>
    <t>2 -й тур</t>
  </si>
  <si>
    <t>заявки на корректировку принимаются до 30 апреля 2019 г. cтрого на адрес science@rdebc.ru c указанием РегНомера</t>
  </si>
  <si>
    <t>Шухостанов Дамир Русланович</t>
  </si>
  <si>
    <t>Таашев Эльдар</t>
  </si>
  <si>
    <t>Мамаева Милана Азаматовна</t>
  </si>
  <si>
    <t>Бетуганова Изабелла</t>
  </si>
  <si>
    <t>Дуков Амир</t>
  </si>
  <si>
    <t>Хадзегова Марина Львовна</t>
  </si>
  <si>
    <t>Сабанова Медина Анзоровна</t>
  </si>
  <si>
    <t>Озова Амина</t>
  </si>
  <si>
    <t>Устинова София Сергеевна</t>
  </si>
  <si>
    <t>Дудникова Мария Алексеевна</t>
  </si>
  <si>
    <t>Мигирова Кристина Даниловна</t>
  </si>
  <si>
    <t>Костюкевич Валерий Витальевич</t>
  </si>
  <si>
    <t>Бачаев Мансур</t>
  </si>
  <si>
    <t>Янковская Виктория</t>
  </si>
  <si>
    <t>Берсанова Элина Анатольевна</t>
  </si>
  <si>
    <t xml:space="preserve">ГКУ ДО "Эколого-биологический центр"          
технические результаты XXV Республиканской заочной олимпиады школьников «Я познаю мир»          
заявки на корректировку принимаются до 30 апреля 2019 г. cтрого на адрес science@rdebc.ru c указанием РегНомера </t>
  </si>
  <si>
    <t>Не сдано:</t>
  </si>
  <si>
    <t>Зобнин Артем Александрович</t>
  </si>
  <si>
    <t>МОУ "СОШ №1"</t>
  </si>
  <si>
    <t>Закураев Ратмир Артурович</t>
  </si>
  <si>
    <t>Хачетлова Медина Асланбиевна</t>
  </si>
  <si>
    <t>Сенов Асланбек Бесланович</t>
  </si>
  <si>
    <t>Гетежева А. Х.</t>
  </si>
  <si>
    <t>Мурзабеко Заур Рустамович</t>
  </si>
  <si>
    <r>
      <t> </t>
    </r>
    <r>
      <rPr>
        <b/>
        <sz val="12"/>
        <color rgb="FF555555"/>
        <rFont val="Inherit"/>
      </rPr>
      <t>До 30 апреля 2019 г.</t>
    </r>
    <r>
      <rPr>
        <sz val="12"/>
        <color rgb="FF555555"/>
        <rFont val="Arial"/>
        <family val="2"/>
        <charset val="204"/>
      </rPr>
      <t> принимаются заявки на корректировку информации. Заявки отправлять строго на адрес </t>
    </r>
    <r>
      <rPr>
        <b/>
        <sz val="12"/>
        <color rgb="FF555555"/>
        <rFont val="Inherit"/>
      </rPr>
      <t>science@rdebc.ru</t>
    </r>
    <r>
      <rPr>
        <sz val="12"/>
        <color rgb="FF555555"/>
        <rFont val="Arial"/>
        <family val="2"/>
        <charset val="204"/>
      </rPr>
      <t> по шаблону:</t>
    </r>
  </si>
  <si>
    <r>
      <t>Тема письма</t>
    </r>
    <r>
      <rPr>
        <sz val="12"/>
        <color rgb="FF555555"/>
        <rFont val="Arial"/>
        <family val="2"/>
        <charset val="204"/>
      </rPr>
      <t>: ЗО25</t>
    </r>
  </si>
  <si>
    <t>Регномер:</t>
  </si>
  <si>
    <t>ФИО учащегося:</t>
  </si>
  <si>
    <t>ФИО руководителя:</t>
  </si>
  <si>
    <t>Насел.пункт:</t>
  </si>
  <si>
    <t>Школа:</t>
  </si>
  <si>
    <t>Класс:</t>
  </si>
  <si>
    <t>Номинация:</t>
  </si>
  <si>
    <t>Описание проблемы:</t>
  </si>
  <si>
    <t>Заявки, не соответствующие шаблону — не будут рассматриваться!</t>
  </si>
  <si>
    <r>
      <t> </t>
    </r>
    <r>
      <rPr>
        <sz val="12"/>
        <color rgb="FF555555"/>
        <rFont val="Inherit"/>
      </rPr>
      <t>Результаты по каждой номинации выгружены в листы в книге Excel. </t>
    </r>
  </si>
  <si>
    <t>Малаева Валерия Вячеславовна</t>
  </si>
  <si>
    <t>Гетежева Алеся Хатуовна</t>
  </si>
  <si>
    <t>Гетежева Алеся Хатауовна</t>
  </si>
  <si>
    <t>Кишева Риана Альбердовна</t>
  </si>
  <si>
    <t>МКУ ДО РЦДО СОШ №3</t>
  </si>
  <si>
    <t>МКУ ДО РЦДО, МКОУ СОШ №3</t>
  </si>
  <si>
    <t>МКУ ДО РЦДО, МКОУ СОШ №4</t>
  </si>
  <si>
    <r>
      <t>Тело письма</t>
    </r>
    <r>
      <rPr>
        <sz val="12"/>
        <color rgb="FF555555"/>
        <rFont val="Arial"/>
        <family val="2"/>
        <charset val="204"/>
      </rPr>
      <t xml:space="preserve">: </t>
    </r>
  </si>
  <si>
    <t>Хочуева Танзиля Заурбековна</t>
  </si>
  <si>
    <t>МКОУ СОШ с.п.п.Звёздный</t>
  </si>
  <si>
    <t>Жемухова Лаяна Мусаевна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</si>
</sst>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b/>
      <sz val="11"/>
      <color rgb="FF000000"/>
      <name val="Calibri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rgb="FF555555"/>
      <name val="Arial"/>
      <family val="2"/>
      <charset val="204"/>
    </font>
    <font>
      <b/>
      <sz val="12"/>
      <color rgb="FF555555"/>
      <name val="Inherit"/>
    </font>
    <font>
      <b/>
      <sz val="11"/>
      <color rgb="FFFF0000"/>
      <name val="Inherit"/>
    </font>
    <font>
      <sz val="11"/>
      <color rgb="FF000000"/>
      <name val="Inherit"/>
    </font>
    <font>
      <sz val="12"/>
      <color rgb="FF555555"/>
      <name val="Inherit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9" borderId="0" xfId="0" applyFont="1" applyFill="1"/>
    <xf numFmtId="0" fontId="10" fillId="9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" fillId="2" borderId="1" xfId="0" applyFont="1" applyFill="1" applyBorder="1" applyAlignment="1" applyProtection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1">
    <cellStyle name="Обычный" xfId="0" builtinId="0"/>
  </cellStyles>
  <dxfs count="138"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  <color theme="3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b/>
        <i val="0"/>
        <color rgb="FF9C0006"/>
      </font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57"/>
  <sheetViews>
    <sheetView topLeftCell="D1" zoomScale="80" zoomScaleNormal="80" workbookViewId="0">
      <pane ySplit="7" topLeftCell="A8" activePane="bottomLeft" state="frozen"/>
      <selection pane="bottomLeft" activeCell="F15" sqref="F15"/>
    </sheetView>
  </sheetViews>
  <sheetFormatPr defaultRowHeight="15"/>
  <cols>
    <col min="1" max="1" width="6.5703125" style="2" customWidth="1"/>
    <col min="2" max="2" width="7.28515625" style="2" customWidth="1"/>
    <col min="3" max="3" width="20.85546875" customWidth="1"/>
    <col min="4" max="4" width="10.28515625" style="2" customWidth="1"/>
    <col min="5" max="6" width="32.7109375" customWidth="1"/>
    <col min="7" max="7" width="25.42578125" customWidth="1"/>
    <col min="8" max="8" width="16.42578125" customWidth="1"/>
    <col min="9" max="9" width="17.5703125" customWidth="1"/>
    <col min="10" max="10" width="8.28515625" style="2" customWidth="1"/>
    <col min="11" max="11" width="8.140625" style="2" customWidth="1"/>
    <col min="12" max="12" width="7.42578125" customWidth="1"/>
    <col min="13" max="13" width="11.140625" style="8" customWidth="1"/>
    <col min="14" max="14" width="13.42578125" style="8" customWidth="1"/>
    <col min="15" max="15" width="13.42578125" customWidth="1"/>
    <col min="16" max="16" width="10.7109375" customWidth="1"/>
    <col min="18" max="18" width="12.7109375" customWidth="1"/>
  </cols>
  <sheetData>
    <row r="1" spans="1:18" ht="26.25" customHeight="1">
      <c r="A1" s="46" t="s">
        <v>990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8" ht="20.25" customHeight="1">
      <c r="A2" s="46" t="s">
        <v>991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5" t="s">
        <v>1016</v>
      </c>
      <c r="M2" s="45"/>
      <c r="N2" s="45"/>
      <c r="O2" s="45"/>
      <c r="P2" s="45"/>
      <c r="Q2" s="45"/>
    </row>
    <row r="3" spans="1:18" ht="24.75" customHeight="1">
      <c r="A3" s="46" t="s">
        <v>1004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9" t="s">
        <v>1017</v>
      </c>
      <c r="M3" s="9" t="s">
        <v>1022</v>
      </c>
      <c r="N3" s="9" t="s">
        <v>1021</v>
      </c>
      <c r="O3" s="9" t="s">
        <v>1020</v>
      </c>
      <c r="P3" s="9" t="s">
        <v>1018</v>
      </c>
      <c r="Q3" s="9" t="s">
        <v>1019</v>
      </c>
      <c r="R3" s="37" t="s">
        <v>1063</v>
      </c>
    </row>
    <row r="4" spans="1:18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15">
        <f>COUNTIF(L8:L1127,"&gt;1")</f>
        <v>643</v>
      </c>
      <c r="M4" s="10">
        <f>COUNTIF(N8:N1127,"Участник")</f>
        <v>460</v>
      </c>
      <c r="N4" s="11">
        <f>COUNTIF(N8:N1127,"Призер")</f>
        <v>302</v>
      </c>
      <c r="O4" s="12">
        <f>COUNTIF(N8:N1127,"Победитель")</f>
        <v>87</v>
      </c>
      <c r="P4" s="13">
        <f>COUNTIF(K8:K1127,"2")</f>
        <v>849</v>
      </c>
      <c r="Q4" s="14">
        <f>P4-L4</f>
        <v>206</v>
      </c>
      <c r="R4">
        <f>COUNTIF(L8:L1127,"0")</f>
        <v>206</v>
      </c>
    </row>
    <row r="5" spans="1:18" ht="18.75" customHeight="1">
      <c r="A5" s="44" t="s">
        <v>1046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8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8">
      <c r="A7" s="5" t="s">
        <v>988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1044</v>
      </c>
      <c r="K7" s="5" t="s">
        <v>982</v>
      </c>
      <c r="L7" s="39" t="s">
        <v>1045</v>
      </c>
      <c r="M7" s="5" t="s">
        <v>1005</v>
      </c>
      <c r="N7" s="5" t="s">
        <v>1003</v>
      </c>
    </row>
    <row r="8" spans="1:18">
      <c r="A8" s="2">
        <v>1</v>
      </c>
      <c r="B8" s="6">
        <v>437</v>
      </c>
      <c r="C8" t="s">
        <v>35</v>
      </c>
      <c r="D8" s="2" t="s">
        <v>36</v>
      </c>
      <c r="E8" t="s">
        <v>915</v>
      </c>
      <c r="F8" t="s">
        <v>916</v>
      </c>
      <c r="G8" t="s">
        <v>20</v>
      </c>
      <c r="H8" t="s">
        <v>11</v>
      </c>
      <c r="I8" t="s">
        <v>13</v>
      </c>
      <c r="J8" s="2">
        <v>28</v>
      </c>
      <c r="K8" s="2">
        <f t="shared" ref="K8:K62" si="0">IF(J8&gt;24.99,2,0)</f>
        <v>2</v>
      </c>
      <c r="L8" s="2">
        <v>0</v>
      </c>
      <c r="M8" s="9">
        <f>L8+J8</f>
        <v>28</v>
      </c>
      <c r="N8" s="8" t="str">
        <f>IF(M8&lt;75,"Участник",IF(M8&lt;94,"Призер","Победитель"))</f>
        <v>Участник</v>
      </c>
    </row>
    <row r="9" spans="1:18">
      <c r="A9" s="2">
        <v>2</v>
      </c>
      <c r="B9" s="6">
        <v>496</v>
      </c>
      <c r="C9" t="s">
        <v>14</v>
      </c>
      <c r="D9" s="2" t="s">
        <v>50</v>
      </c>
      <c r="E9" t="s">
        <v>83</v>
      </c>
      <c r="F9" t="s">
        <v>84</v>
      </c>
      <c r="G9" t="s">
        <v>85</v>
      </c>
      <c r="H9" t="s">
        <v>11</v>
      </c>
      <c r="I9" t="s">
        <v>13</v>
      </c>
      <c r="J9" s="2">
        <v>35</v>
      </c>
      <c r="K9" s="2">
        <f t="shared" si="0"/>
        <v>2</v>
      </c>
      <c r="L9" s="2">
        <v>39</v>
      </c>
      <c r="M9" s="9">
        <f t="shared" ref="M9:M63" si="1">L9+J9</f>
        <v>74</v>
      </c>
      <c r="N9" s="8" t="str">
        <f t="shared" ref="N9:N63" si="2">IF(M9&lt;75,"Участник",IF(M9&lt;94,"Призер","Победитель"))</f>
        <v>Участник</v>
      </c>
    </row>
    <row r="10" spans="1:18">
      <c r="A10" s="2">
        <v>4</v>
      </c>
      <c r="B10" s="6">
        <v>862</v>
      </c>
      <c r="C10" t="s">
        <v>14</v>
      </c>
      <c r="D10" s="2" t="s">
        <v>9</v>
      </c>
      <c r="E10" t="s">
        <v>266</v>
      </c>
      <c r="F10" t="s">
        <v>267</v>
      </c>
      <c r="G10" t="s">
        <v>268</v>
      </c>
      <c r="H10" t="s">
        <v>11</v>
      </c>
      <c r="I10" t="s">
        <v>269</v>
      </c>
      <c r="J10" s="2">
        <v>47</v>
      </c>
      <c r="K10" s="2">
        <f t="shared" si="0"/>
        <v>2</v>
      </c>
      <c r="L10" s="2">
        <v>47</v>
      </c>
      <c r="M10" s="9">
        <f t="shared" si="1"/>
        <v>94</v>
      </c>
      <c r="N10" s="8" t="str">
        <f t="shared" si="2"/>
        <v>Победитель</v>
      </c>
    </row>
    <row r="11" spans="1:18">
      <c r="A11" s="2">
        <v>5</v>
      </c>
      <c r="B11" s="6">
        <v>558</v>
      </c>
      <c r="C11" t="s">
        <v>76</v>
      </c>
      <c r="D11" s="2" t="s">
        <v>217</v>
      </c>
      <c r="E11" t="s">
        <v>714</v>
      </c>
      <c r="F11" t="s">
        <v>300</v>
      </c>
      <c r="G11" t="s">
        <v>188</v>
      </c>
      <c r="H11" t="s">
        <v>11</v>
      </c>
      <c r="I11" t="s">
        <v>13</v>
      </c>
      <c r="J11" s="2">
        <v>26</v>
      </c>
      <c r="K11" s="2">
        <f t="shared" si="0"/>
        <v>2</v>
      </c>
      <c r="L11" s="2">
        <v>0</v>
      </c>
      <c r="M11" s="9">
        <f t="shared" si="1"/>
        <v>26</v>
      </c>
      <c r="N11" s="8" t="str">
        <f t="shared" si="2"/>
        <v>Участник</v>
      </c>
    </row>
    <row r="12" spans="1:18">
      <c r="A12" s="2">
        <v>6</v>
      </c>
      <c r="B12" s="6">
        <v>765</v>
      </c>
      <c r="C12" t="s">
        <v>14</v>
      </c>
      <c r="D12" s="2" t="s">
        <v>217</v>
      </c>
      <c r="E12" t="s">
        <v>714</v>
      </c>
      <c r="F12" t="s">
        <v>713</v>
      </c>
      <c r="G12" t="s">
        <v>188</v>
      </c>
      <c r="H12" t="s">
        <v>11</v>
      </c>
      <c r="I12" t="s">
        <v>13</v>
      </c>
      <c r="J12" s="2">
        <v>35</v>
      </c>
      <c r="K12" s="2">
        <f t="shared" si="0"/>
        <v>2</v>
      </c>
      <c r="L12" s="2">
        <v>43</v>
      </c>
      <c r="M12" s="9">
        <f t="shared" si="1"/>
        <v>78</v>
      </c>
      <c r="N12" s="8" t="str">
        <f t="shared" si="2"/>
        <v>Призер</v>
      </c>
    </row>
    <row r="13" spans="1:18">
      <c r="A13" s="2">
        <v>7</v>
      </c>
      <c r="B13" s="6">
        <v>556</v>
      </c>
      <c r="C13" t="s">
        <v>76</v>
      </c>
      <c r="D13" s="2" t="s">
        <v>217</v>
      </c>
      <c r="E13" t="s">
        <v>301</v>
      </c>
      <c r="F13" t="s">
        <v>300</v>
      </c>
      <c r="G13" t="s">
        <v>188</v>
      </c>
      <c r="H13" t="s">
        <v>11</v>
      </c>
      <c r="I13" t="s">
        <v>13</v>
      </c>
      <c r="J13" s="2">
        <v>41</v>
      </c>
      <c r="K13" s="2">
        <f t="shared" si="0"/>
        <v>2</v>
      </c>
      <c r="L13" s="2">
        <v>29</v>
      </c>
      <c r="M13" s="9">
        <f t="shared" si="1"/>
        <v>70</v>
      </c>
      <c r="N13" s="8" t="str">
        <f t="shared" si="2"/>
        <v>Участник</v>
      </c>
    </row>
    <row r="14" spans="1:18">
      <c r="A14" s="2">
        <v>8</v>
      </c>
      <c r="B14" s="6">
        <v>767</v>
      </c>
      <c r="C14" t="s">
        <v>14</v>
      </c>
      <c r="D14" s="2" t="s">
        <v>217</v>
      </c>
      <c r="E14" t="s">
        <v>301</v>
      </c>
      <c r="F14" t="s">
        <v>713</v>
      </c>
      <c r="G14" t="s">
        <v>188</v>
      </c>
      <c r="H14" t="s">
        <v>11</v>
      </c>
      <c r="I14" t="s">
        <v>13</v>
      </c>
      <c r="J14" s="2">
        <v>44</v>
      </c>
      <c r="K14" s="2">
        <f t="shared" si="0"/>
        <v>2</v>
      </c>
      <c r="L14" s="2">
        <v>40</v>
      </c>
      <c r="M14" s="9">
        <f t="shared" si="1"/>
        <v>84</v>
      </c>
      <c r="N14" s="8" t="str">
        <f t="shared" si="2"/>
        <v>Призер</v>
      </c>
    </row>
    <row r="15" spans="1:18">
      <c r="A15" s="2">
        <v>9</v>
      </c>
      <c r="B15" s="6">
        <v>390</v>
      </c>
      <c r="C15" t="s">
        <v>23</v>
      </c>
      <c r="D15" s="2" t="s">
        <v>28</v>
      </c>
      <c r="E15" t="s">
        <v>354</v>
      </c>
      <c r="F15" t="s">
        <v>987</v>
      </c>
      <c r="G15" t="s">
        <v>355</v>
      </c>
      <c r="H15" t="s">
        <v>11</v>
      </c>
      <c r="I15" t="s">
        <v>13</v>
      </c>
      <c r="J15" s="2">
        <v>50</v>
      </c>
      <c r="K15" s="2">
        <f t="shared" si="0"/>
        <v>2</v>
      </c>
      <c r="L15" s="2">
        <v>48</v>
      </c>
      <c r="M15" s="9">
        <f t="shared" si="1"/>
        <v>98</v>
      </c>
      <c r="N15" s="8" t="str">
        <f t="shared" si="2"/>
        <v>Победитель</v>
      </c>
    </row>
    <row r="16" spans="1:18">
      <c r="A16" s="2">
        <v>10</v>
      </c>
      <c r="B16" s="6">
        <v>389</v>
      </c>
      <c r="C16" t="s">
        <v>14</v>
      </c>
      <c r="D16" s="2" t="s">
        <v>50</v>
      </c>
      <c r="E16" t="s">
        <v>356</v>
      </c>
      <c r="F16" t="s">
        <v>987</v>
      </c>
      <c r="G16" t="s">
        <v>355</v>
      </c>
      <c r="H16" t="s">
        <v>11</v>
      </c>
      <c r="I16" t="s">
        <v>13</v>
      </c>
      <c r="J16" s="2">
        <v>50</v>
      </c>
      <c r="K16" s="2">
        <f t="shared" si="0"/>
        <v>2</v>
      </c>
      <c r="L16" s="2">
        <v>49.5</v>
      </c>
      <c r="M16" s="9">
        <f t="shared" si="1"/>
        <v>99.5</v>
      </c>
      <c r="N16" s="8" t="str">
        <f t="shared" si="2"/>
        <v>Победитель</v>
      </c>
    </row>
    <row r="17" spans="1:14">
      <c r="A17" s="2">
        <v>11</v>
      </c>
      <c r="B17" s="6">
        <v>708</v>
      </c>
      <c r="C17" t="s">
        <v>23</v>
      </c>
      <c r="D17" s="2" t="s">
        <v>28</v>
      </c>
      <c r="E17" t="s">
        <v>995</v>
      </c>
      <c r="F17" t="s">
        <v>374</v>
      </c>
      <c r="G17" t="s">
        <v>346</v>
      </c>
      <c r="H17" t="s">
        <v>347</v>
      </c>
      <c r="I17" t="s">
        <v>168</v>
      </c>
      <c r="J17" s="2">
        <v>44</v>
      </c>
      <c r="K17" s="2">
        <f t="shared" si="0"/>
        <v>2</v>
      </c>
      <c r="L17" s="2">
        <v>45</v>
      </c>
      <c r="M17" s="9">
        <f t="shared" si="1"/>
        <v>89</v>
      </c>
      <c r="N17" s="8" t="str">
        <f t="shared" si="2"/>
        <v>Призер</v>
      </c>
    </row>
    <row r="18" spans="1:14">
      <c r="A18" s="2">
        <v>14</v>
      </c>
      <c r="B18" s="6">
        <v>944</v>
      </c>
      <c r="C18" t="s">
        <v>8</v>
      </c>
      <c r="D18" s="2" t="s">
        <v>9</v>
      </c>
      <c r="E18" t="s">
        <v>172</v>
      </c>
      <c r="F18" t="s">
        <v>173</v>
      </c>
      <c r="G18" t="s">
        <v>45</v>
      </c>
      <c r="H18" t="s">
        <v>174</v>
      </c>
      <c r="I18" t="s">
        <v>19</v>
      </c>
      <c r="J18" s="2">
        <v>28</v>
      </c>
      <c r="K18" s="2">
        <f t="shared" si="0"/>
        <v>2</v>
      </c>
      <c r="L18" s="2">
        <v>0</v>
      </c>
      <c r="M18" s="9">
        <f t="shared" si="1"/>
        <v>28</v>
      </c>
      <c r="N18" s="8" t="str">
        <f t="shared" si="2"/>
        <v>Участник</v>
      </c>
    </row>
    <row r="19" spans="1:14">
      <c r="A19" s="2">
        <v>12</v>
      </c>
      <c r="B19" s="6">
        <v>937</v>
      </c>
      <c r="C19" t="s">
        <v>25</v>
      </c>
      <c r="D19" s="2" t="s">
        <v>9</v>
      </c>
      <c r="E19" t="s">
        <v>172</v>
      </c>
      <c r="F19" t="s">
        <v>227</v>
      </c>
      <c r="G19" t="s">
        <v>45</v>
      </c>
      <c r="H19" t="s">
        <v>174</v>
      </c>
      <c r="I19" t="s">
        <v>19</v>
      </c>
      <c r="J19" s="2">
        <v>39.5</v>
      </c>
      <c r="K19" s="2">
        <f t="shared" si="0"/>
        <v>2</v>
      </c>
      <c r="L19" s="2">
        <v>0</v>
      </c>
      <c r="M19" s="9">
        <f t="shared" si="1"/>
        <v>39.5</v>
      </c>
      <c r="N19" s="8" t="str">
        <f t="shared" si="2"/>
        <v>Участник</v>
      </c>
    </row>
    <row r="20" spans="1:14">
      <c r="A20" s="2">
        <v>15</v>
      </c>
      <c r="B20" s="6">
        <v>947</v>
      </c>
      <c r="C20" t="s">
        <v>118</v>
      </c>
      <c r="D20" s="2" t="s">
        <v>9</v>
      </c>
      <c r="E20" t="s">
        <v>172</v>
      </c>
      <c r="F20" t="s">
        <v>233</v>
      </c>
      <c r="G20" t="s">
        <v>45</v>
      </c>
      <c r="H20" t="s">
        <v>174</v>
      </c>
      <c r="I20" t="s">
        <v>19</v>
      </c>
      <c r="J20" s="2">
        <v>45.5</v>
      </c>
      <c r="K20" s="2">
        <f t="shared" si="0"/>
        <v>2</v>
      </c>
      <c r="L20" s="2">
        <v>41</v>
      </c>
      <c r="M20" s="9">
        <f t="shared" si="1"/>
        <v>86.5</v>
      </c>
      <c r="N20" s="8" t="str">
        <f t="shared" si="2"/>
        <v>Призер</v>
      </c>
    </row>
    <row r="21" spans="1:14">
      <c r="A21" s="2">
        <v>16</v>
      </c>
      <c r="B21" s="6">
        <v>787</v>
      </c>
      <c r="C21" t="s">
        <v>23</v>
      </c>
      <c r="D21" s="2" t="s">
        <v>24</v>
      </c>
      <c r="E21" t="s">
        <v>610</v>
      </c>
      <c r="F21" t="s">
        <v>611</v>
      </c>
      <c r="G21" t="s">
        <v>45</v>
      </c>
      <c r="H21" t="s">
        <v>174</v>
      </c>
      <c r="I21" t="s">
        <v>19</v>
      </c>
      <c r="J21" s="2">
        <v>37</v>
      </c>
      <c r="K21" s="2">
        <f t="shared" si="0"/>
        <v>2</v>
      </c>
      <c r="L21" s="2">
        <v>33</v>
      </c>
      <c r="M21" s="9">
        <f t="shared" si="1"/>
        <v>70</v>
      </c>
      <c r="N21" s="8" t="str">
        <f t="shared" si="2"/>
        <v>Участник</v>
      </c>
    </row>
    <row r="22" spans="1:14">
      <c r="A22" s="2">
        <v>17</v>
      </c>
      <c r="B22" s="6">
        <v>941</v>
      </c>
      <c r="C22" t="s">
        <v>23</v>
      </c>
      <c r="D22" s="2" t="s">
        <v>28</v>
      </c>
      <c r="E22" t="s">
        <v>234</v>
      </c>
      <c r="F22" t="s">
        <v>233</v>
      </c>
      <c r="G22" t="s">
        <v>45</v>
      </c>
      <c r="H22" t="s">
        <v>174</v>
      </c>
      <c r="I22" t="s">
        <v>19</v>
      </c>
      <c r="J22" s="2">
        <v>32</v>
      </c>
      <c r="K22" s="2">
        <f t="shared" si="0"/>
        <v>2</v>
      </c>
      <c r="L22" s="2">
        <v>35</v>
      </c>
      <c r="M22" s="9">
        <f t="shared" si="1"/>
        <v>67</v>
      </c>
      <c r="N22" s="8" t="str">
        <f t="shared" si="2"/>
        <v>Участник</v>
      </c>
    </row>
    <row r="23" spans="1:14">
      <c r="A23" s="2">
        <v>18</v>
      </c>
      <c r="B23" s="6">
        <v>57</v>
      </c>
      <c r="C23" t="s">
        <v>118</v>
      </c>
      <c r="D23" s="2" t="s">
        <v>15</v>
      </c>
      <c r="E23" t="s">
        <v>119</v>
      </c>
      <c r="F23" t="s">
        <v>120</v>
      </c>
      <c r="G23" t="s">
        <v>121</v>
      </c>
      <c r="H23" t="s">
        <v>18</v>
      </c>
      <c r="I23" t="s">
        <v>19</v>
      </c>
      <c r="J23" s="2">
        <v>50</v>
      </c>
      <c r="K23" s="2">
        <f t="shared" si="0"/>
        <v>2</v>
      </c>
      <c r="L23" s="2">
        <v>50</v>
      </c>
      <c r="M23" s="9">
        <f t="shared" si="1"/>
        <v>100</v>
      </c>
      <c r="N23" s="8" t="str">
        <f t="shared" si="2"/>
        <v>Победитель</v>
      </c>
    </row>
    <row r="24" spans="1:14">
      <c r="A24" s="2">
        <v>19</v>
      </c>
      <c r="B24" s="6">
        <v>906</v>
      </c>
      <c r="C24" t="s">
        <v>14</v>
      </c>
      <c r="D24" s="2" t="s">
        <v>50</v>
      </c>
      <c r="E24" t="s">
        <v>880</v>
      </c>
      <c r="F24" t="s">
        <v>881</v>
      </c>
      <c r="G24" t="s">
        <v>12</v>
      </c>
      <c r="H24" t="s">
        <v>11</v>
      </c>
      <c r="I24" t="s">
        <v>13</v>
      </c>
      <c r="J24" s="2">
        <v>25</v>
      </c>
      <c r="K24" s="2">
        <f t="shared" si="0"/>
        <v>2</v>
      </c>
      <c r="L24" s="2">
        <v>0</v>
      </c>
      <c r="M24" s="9">
        <f t="shared" si="1"/>
        <v>25</v>
      </c>
      <c r="N24" s="8" t="str">
        <f t="shared" si="2"/>
        <v>Участник</v>
      </c>
    </row>
    <row r="25" spans="1:14">
      <c r="A25" s="2">
        <v>20</v>
      </c>
      <c r="B25" s="6">
        <v>223</v>
      </c>
      <c r="C25" t="s">
        <v>23</v>
      </c>
      <c r="D25" s="2" t="s">
        <v>28</v>
      </c>
      <c r="E25" t="s">
        <v>612</v>
      </c>
      <c r="F25" t="s">
        <v>613</v>
      </c>
      <c r="G25" t="s">
        <v>30</v>
      </c>
      <c r="H25" t="s">
        <v>11</v>
      </c>
      <c r="I25" t="s">
        <v>31</v>
      </c>
      <c r="J25" s="2">
        <v>36</v>
      </c>
      <c r="K25" s="2">
        <f t="shared" si="0"/>
        <v>2</v>
      </c>
      <c r="L25" s="2">
        <v>36</v>
      </c>
      <c r="M25" s="9">
        <f t="shared" si="1"/>
        <v>72</v>
      </c>
      <c r="N25" s="8" t="str">
        <f t="shared" si="2"/>
        <v>Участник</v>
      </c>
    </row>
    <row r="26" spans="1:14">
      <c r="A26" s="2">
        <v>21</v>
      </c>
      <c r="B26" s="6">
        <v>211</v>
      </c>
      <c r="C26" t="s">
        <v>14</v>
      </c>
      <c r="D26" s="2" t="s">
        <v>9</v>
      </c>
      <c r="E26" t="s">
        <v>874</v>
      </c>
      <c r="F26" t="s">
        <v>875</v>
      </c>
      <c r="G26" t="s">
        <v>30</v>
      </c>
      <c r="H26" t="s">
        <v>11</v>
      </c>
      <c r="I26" t="s">
        <v>31</v>
      </c>
      <c r="J26" s="2">
        <v>34</v>
      </c>
      <c r="K26" s="2">
        <f t="shared" si="0"/>
        <v>2</v>
      </c>
      <c r="L26" s="2">
        <v>0</v>
      </c>
      <c r="M26" s="9">
        <f t="shared" si="1"/>
        <v>34</v>
      </c>
      <c r="N26" s="8" t="str">
        <f t="shared" si="2"/>
        <v>Участник</v>
      </c>
    </row>
    <row r="27" spans="1:14">
      <c r="A27" s="2">
        <v>22</v>
      </c>
      <c r="B27" s="6">
        <v>331</v>
      </c>
      <c r="C27" t="s">
        <v>23</v>
      </c>
      <c r="D27" s="2" t="s">
        <v>24</v>
      </c>
      <c r="E27" t="s">
        <v>512</v>
      </c>
      <c r="F27" t="s">
        <v>513</v>
      </c>
      <c r="G27" t="s">
        <v>32</v>
      </c>
      <c r="H27" t="s">
        <v>11</v>
      </c>
      <c r="I27" t="s">
        <v>13</v>
      </c>
      <c r="J27" s="2">
        <v>39</v>
      </c>
      <c r="K27" s="2">
        <f t="shared" si="0"/>
        <v>2</v>
      </c>
      <c r="L27" s="2">
        <v>20</v>
      </c>
      <c r="M27" s="9">
        <f t="shared" si="1"/>
        <v>59</v>
      </c>
      <c r="N27" s="8" t="str">
        <f t="shared" si="2"/>
        <v>Участник</v>
      </c>
    </row>
    <row r="28" spans="1:14">
      <c r="A28" s="2">
        <v>23</v>
      </c>
      <c r="B28" s="6">
        <v>78</v>
      </c>
      <c r="C28" t="s">
        <v>23</v>
      </c>
      <c r="D28" s="2" t="s">
        <v>28</v>
      </c>
      <c r="E28" t="s">
        <v>494</v>
      </c>
      <c r="F28" t="s">
        <v>495</v>
      </c>
      <c r="G28" t="s">
        <v>955</v>
      </c>
      <c r="H28" t="s">
        <v>496</v>
      </c>
      <c r="I28" t="s">
        <v>497</v>
      </c>
      <c r="J28" s="2">
        <v>45</v>
      </c>
      <c r="K28" s="2">
        <f t="shared" si="0"/>
        <v>2</v>
      </c>
      <c r="L28" s="2">
        <v>49</v>
      </c>
      <c r="M28" s="9">
        <f t="shared" si="1"/>
        <v>94</v>
      </c>
      <c r="N28" s="8" t="str">
        <f t="shared" si="2"/>
        <v>Победитель</v>
      </c>
    </row>
    <row r="29" spans="1:14">
      <c r="A29" s="2">
        <v>24</v>
      </c>
      <c r="B29" s="6">
        <v>485</v>
      </c>
      <c r="C29" t="s">
        <v>14</v>
      </c>
      <c r="D29" s="2" t="s">
        <v>15</v>
      </c>
      <c r="E29" t="s">
        <v>86</v>
      </c>
      <c r="F29" t="s">
        <v>84</v>
      </c>
      <c r="G29" t="s">
        <v>85</v>
      </c>
      <c r="H29" t="s">
        <v>11</v>
      </c>
      <c r="I29" t="s">
        <v>13</v>
      </c>
      <c r="J29" s="2">
        <v>40.5</v>
      </c>
      <c r="K29" s="2">
        <f t="shared" si="0"/>
        <v>2</v>
      </c>
      <c r="L29" s="2">
        <v>27.5</v>
      </c>
      <c r="M29" s="9">
        <f t="shared" si="1"/>
        <v>68</v>
      </c>
      <c r="N29" s="8" t="str">
        <f t="shared" si="2"/>
        <v>Участник</v>
      </c>
    </row>
    <row r="30" spans="1:14">
      <c r="A30" s="2">
        <v>25</v>
      </c>
      <c r="B30" s="6">
        <v>133</v>
      </c>
      <c r="C30" t="s">
        <v>23</v>
      </c>
      <c r="D30" s="2" t="s">
        <v>28</v>
      </c>
      <c r="E30" t="s">
        <v>587</v>
      </c>
      <c r="F30" t="s">
        <v>588</v>
      </c>
      <c r="G30" t="s">
        <v>32</v>
      </c>
      <c r="H30" t="s">
        <v>11</v>
      </c>
      <c r="I30" t="s">
        <v>13</v>
      </c>
      <c r="J30" s="2">
        <v>34</v>
      </c>
      <c r="K30" s="2">
        <f t="shared" si="0"/>
        <v>2</v>
      </c>
      <c r="L30" s="2">
        <v>0</v>
      </c>
      <c r="M30" s="9">
        <f t="shared" si="1"/>
        <v>34</v>
      </c>
      <c r="N30" s="8" t="str">
        <f t="shared" si="2"/>
        <v>Участник</v>
      </c>
    </row>
    <row r="31" spans="1:14">
      <c r="A31" s="2">
        <v>26</v>
      </c>
      <c r="B31" s="6">
        <v>885</v>
      </c>
      <c r="C31" t="s">
        <v>8</v>
      </c>
      <c r="D31" s="2" t="s">
        <v>9</v>
      </c>
      <c r="E31" t="s">
        <v>823</v>
      </c>
      <c r="F31" t="s">
        <v>824</v>
      </c>
      <c r="G31" t="s">
        <v>12</v>
      </c>
      <c r="H31" t="s">
        <v>11</v>
      </c>
      <c r="I31" t="s">
        <v>13</v>
      </c>
      <c r="J31" s="2">
        <v>36</v>
      </c>
      <c r="K31" s="2">
        <f t="shared" si="0"/>
        <v>2</v>
      </c>
      <c r="L31" s="2">
        <v>0</v>
      </c>
      <c r="M31" s="9">
        <f t="shared" si="1"/>
        <v>36</v>
      </c>
      <c r="N31" s="8" t="str">
        <f t="shared" si="2"/>
        <v>Участник</v>
      </c>
    </row>
    <row r="32" spans="1:14">
      <c r="A32" s="2">
        <v>27</v>
      </c>
      <c r="B32" s="6">
        <v>854</v>
      </c>
      <c r="C32" t="s">
        <v>8</v>
      </c>
      <c r="D32" s="2" t="s">
        <v>9</v>
      </c>
      <c r="E32" t="s">
        <v>825</v>
      </c>
      <c r="F32" t="s">
        <v>824</v>
      </c>
      <c r="G32" t="s">
        <v>12</v>
      </c>
      <c r="H32" t="s">
        <v>11</v>
      </c>
      <c r="I32" t="s">
        <v>13</v>
      </c>
      <c r="J32" s="2">
        <v>42</v>
      </c>
      <c r="K32" s="2">
        <f t="shared" si="0"/>
        <v>2</v>
      </c>
      <c r="L32" s="2">
        <v>45</v>
      </c>
      <c r="M32" s="9">
        <f t="shared" si="1"/>
        <v>87</v>
      </c>
      <c r="N32" s="8" t="str">
        <f t="shared" si="2"/>
        <v>Призер</v>
      </c>
    </row>
    <row r="33" spans="1:14">
      <c r="A33" s="2">
        <v>28</v>
      </c>
      <c r="B33" s="6">
        <v>855</v>
      </c>
      <c r="C33" t="s">
        <v>14</v>
      </c>
      <c r="D33" s="2" t="s">
        <v>9</v>
      </c>
      <c r="E33" t="s">
        <v>825</v>
      </c>
      <c r="F33" t="s">
        <v>824</v>
      </c>
      <c r="G33" t="s">
        <v>12</v>
      </c>
      <c r="H33" t="s">
        <v>11</v>
      </c>
      <c r="I33" t="s">
        <v>13</v>
      </c>
      <c r="J33" s="2">
        <v>33</v>
      </c>
      <c r="K33" s="2">
        <f t="shared" si="0"/>
        <v>2</v>
      </c>
      <c r="L33" s="2">
        <v>34</v>
      </c>
      <c r="M33" s="9">
        <f t="shared" si="1"/>
        <v>67</v>
      </c>
      <c r="N33" s="8" t="str">
        <f t="shared" si="2"/>
        <v>Участник</v>
      </c>
    </row>
    <row r="34" spans="1:14">
      <c r="A34" s="2">
        <v>29</v>
      </c>
      <c r="B34" s="6">
        <v>405</v>
      </c>
      <c r="C34" t="s">
        <v>23</v>
      </c>
      <c r="D34" s="2" t="s">
        <v>28</v>
      </c>
      <c r="E34" t="s">
        <v>457</v>
      </c>
      <c r="F34" t="s">
        <v>458</v>
      </c>
      <c r="G34" t="s">
        <v>166</v>
      </c>
      <c r="H34" t="s">
        <v>11</v>
      </c>
      <c r="I34" t="s">
        <v>13</v>
      </c>
      <c r="J34" s="2">
        <v>48</v>
      </c>
      <c r="K34" s="2">
        <f t="shared" si="0"/>
        <v>2</v>
      </c>
      <c r="L34" s="2">
        <v>0</v>
      </c>
      <c r="M34" s="9">
        <f t="shared" si="1"/>
        <v>48</v>
      </c>
      <c r="N34" s="8" t="str">
        <f t="shared" si="2"/>
        <v>Участник</v>
      </c>
    </row>
    <row r="35" spans="1:14">
      <c r="A35" s="2">
        <v>30</v>
      </c>
      <c r="B35" s="6">
        <v>92</v>
      </c>
      <c r="C35" t="s">
        <v>23</v>
      </c>
      <c r="D35" s="2" t="s">
        <v>28</v>
      </c>
      <c r="E35" t="s">
        <v>698</v>
      </c>
      <c r="F35" t="s">
        <v>699</v>
      </c>
      <c r="G35" t="s">
        <v>32</v>
      </c>
      <c r="H35" t="s">
        <v>11</v>
      </c>
      <c r="I35" t="s">
        <v>13</v>
      </c>
      <c r="J35" s="2">
        <v>31</v>
      </c>
      <c r="K35" s="2">
        <f t="shared" si="0"/>
        <v>2</v>
      </c>
      <c r="L35" s="2">
        <v>38</v>
      </c>
      <c r="M35" s="9">
        <f t="shared" si="1"/>
        <v>69</v>
      </c>
      <c r="N35" s="8" t="str">
        <f t="shared" si="2"/>
        <v>Участник</v>
      </c>
    </row>
    <row r="36" spans="1:14">
      <c r="A36" s="2">
        <v>31</v>
      </c>
      <c r="B36" s="6">
        <v>93</v>
      </c>
      <c r="C36" t="s">
        <v>23</v>
      </c>
      <c r="D36" s="2" t="s">
        <v>28</v>
      </c>
      <c r="E36" t="s">
        <v>700</v>
      </c>
      <c r="F36" t="s">
        <v>699</v>
      </c>
      <c r="G36" t="s">
        <v>32</v>
      </c>
      <c r="H36" t="s">
        <v>11</v>
      </c>
      <c r="I36" t="s">
        <v>13</v>
      </c>
      <c r="J36" s="2">
        <v>39</v>
      </c>
      <c r="K36" s="2">
        <f t="shared" si="0"/>
        <v>2</v>
      </c>
      <c r="L36" s="2">
        <v>0</v>
      </c>
      <c r="M36" s="9">
        <f t="shared" si="1"/>
        <v>39</v>
      </c>
      <c r="N36" s="8" t="str">
        <f t="shared" si="2"/>
        <v>Участник</v>
      </c>
    </row>
    <row r="37" spans="1:14">
      <c r="A37" s="2">
        <v>32</v>
      </c>
      <c r="B37" s="6">
        <v>951</v>
      </c>
      <c r="C37" t="s">
        <v>14</v>
      </c>
      <c r="D37" s="2" t="s">
        <v>21</v>
      </c>
      <c r="E37" t="s">
        <v>315</v>
      </c>
      <c r="F37" t="s">
        <v>316</v>
      </c>
      <c r="G37" t="s">
        <v>78</v>
      </c>
      <c r="H37" t="s">
        <v>11</v>
      </c>
      <c r="I37" t="s">
        <v>75</v>
      </c>
      <c r="J37" s="2">
        <v>40</v>
      </c>
      <c r="K37" s="2">
        <f t="shared" si="0"/>
        <v>2</v>
      </c>
      <c r="L37" s="2">
        <v>37</v>
      </c>
      <c r="M37" s="9">
        <f t="shared" si="1"/>
        <v>77</v>
      </c>
      <c r="N37" s="8" t="str">
        <f t="shared" si="2"/>
        <v>Призер</v>
      </c>
    </row>
    <row r="38" spans="1:14">
      <c r="A38" s="2">
        <v>33</v>
      </c>
      <c r="B38" s="6">
        <v>863</v>
      </c>
      <c r="C38" t="s">
        <v>14</v>
      </c>
      <c r="D38" s="2" t="s">
        <v>15</v>
      </c>
      <c r="E38" t="s">
        <v>270</v>
      </c>
      <c r="F38" t="s">
        <v>267</v>
      </c>
      <c r="G38" t="s">
        <v>268</v>
      </c>
      <c r="H38" t="s">
        <v>11</v>
      </c>
      <c r="I38" t="s">
        <v>269</v>
      </c>
      <c r="J38" s="2">
        <v>50</v>
      </c>
      <c r="K38" s="2">
        <f t="shared" si="0"/>
        <v>2</v>
      </c>
      <c r="L38" s="2">
        <v>47</v>
      </c>
      <c r="M38" s="9">
        <f t="shared" si="1"/>
        <v>97</v>
      </c>
      <c r="N38" s="8" t="str">
        <f t="shared" si="2"/>
        <v>Победитель</v>
      </c>
    </row>
    <row r="39" spans="1:14">
      <c r="A39" s="2">
        <v>34</v>
      </c>
      <c r="B39" s="6">
        <v>675</v>
      </c>
      <c r="C39" t="s">
        <v>35</v>
      </c>
      <c r="D39" s="2" t="s">
        <v>36</v>
      </c>
      <c r="E39" t="s">
        <v>658</v>
      </c>
      <c r="F39" t="s">
        <v>659</v>
      </c>
      <c r="G39" t="s">
        <v>432</v>
      </c>
      <c r="H39" t="s">
        <v>433</v>
      </c>
      <c r="I39" t="s">
        <v>434</v>
      </c>
      <c r="J39" s="2">
        <v>33</v>
      </c>
      <c r="K39" s="2">
        <f t="shared" si="0"/>
        <v>2</v>
      </c>
      <c r="L39" s="2">
        <v>48</v>
      </c>
      <c r="M39" s="9">
        <f t="shared" si="1"/>
        <v>81</v>
      </c>
      <c r="N39" s="8" t="str">
        <f t="shared" si="2"/>
        <v>Призер</v>
      </c>
    </row>
    <row r="40" spans="1:14">
      <c r="A40" s="2">
        <v>35</v>
      </c>
      <c r="B40" s="6">
        <v>205</v>
      </c>
      <c r="C40" t="s">
        <v>23</v>
      </c>
      <c r="D40" s="2" t="s">
        <v>24</v>
      </c>
      <c r="E40" t="s">
        <v>452</v>
      </c>
      <c r="F40" t="s">
        <v>453</v>
      </c>
      <c r="G40" t="s">
        <v>454</v>
      </c>
      <c r="H40" t="s">
        <v>11</v>
      </c>
      <c r="I40" t="s">
        <v>13</v>
      </c>
      <c r="J40" s="2">
        <v>32</v>
      </c>
      <c r="K40" s="2">
        <f t="shared" si="0"/>
        <v>2</v>
      </c>
      <c r="L40" s="2">
        <v>0</v>
      </c>
      <c r="M40" s="9">
        <f t="shared" si="1"/>
        <v>32</v>
      </c>
      <c r="N40" s="8" t="str">
        <f t="shared" si="2"/>
        <v>Участник</v>
      </c>
    </row>
    <row r="41" spans="1:14">
      <c r="A41" s="2">
        <v>36</v>
      </c>
      <c r="B41" s="6">
        <v>72</v>
      </c>
      <c r="C41" t="s">
        <v>23</v>
      </c>
      <c r="D41" s="2" t="s">
        <v>24</v>
      </c>
      <c r="E41" t="s">
        <v>498</v>
      </c>
      <c r="F41" t="s">
        <v>495</v>
      </c>
      <c r="G41" t="s">
        <v>955</v>
      </c>
      <c r="H41" t="s">
        <v>496</v>
      </c>
      <c r="I41" t="s">
        <v>497</v>
      </c>
      <c r="J41" s="2">
        <v>29</v>
      </c>
      <c r="K41" s="2">
        <f t="shared" si="0"/>
        <v>2</v>
      </c>
      <c r="L41" s="2">
        <v>31</v>
      </c>
      <c r="M41" s="9">
        <f t="shared" si="1"/>
        <v>60</v>
      </c>
      <c r="N41" s="8" t="str">
        <f t="shared" si="2"/>
        <v>Участник</v>
      </c>
    </row>
    <row r="42" spans="1:14">
      <c r="A42" s="2">
        <v>37</v>
      </c>
      <c r="B42" s="6">
        <v>638</v>
      </c>
      <c r="C42" t="s">
        <v>14</v>
      </c>
      <c r="D42" s="2" t="s">
        <v>217</v>
      </c>
      <c r="E42" t="s">
        <v>359</v>
      </c>
      <c r="F42" t="s">
        <v>360</v>
      </c>
      <c r="G42" t="s">
        <v>133</v>
      </c>
      <c r="H42" t="s">
        <v>11</v>
      </c>
      <c r="I42" t="s">
        <v>13</v>
      </c>
      <c r="J42" s="2">
        <v>27</v>
      </c>
      <c r="K42" s="2">
        <f t="shared" si="0"/>
        <v>2</v>
      </c>
      <c r="L42" s="2">
        <v>0</v>
      </c>
      <c r="M42" s="9">
        <f t="shared" si="1"/>
        <v>27</v>
      </c>
      <c r="N42" s="8" t="str">
        <f t="shared" si="2"/>
        <v>Участник</v>
      </c>
    </row>
    <row r="43" spans="1:14">
      <c r="A43" s="2">
        <v>40</v>
      </c>
      <c r="B43" s="6">
        <v>752</v>
      </c>
      <c r="C43" t="s">
        <v>14</v>
      </c>
      <c r="D43" s="2" t="s">
        <v>9</v>
      </c>
      <c r="E43" t="s">
        <v>1007</v>
      </c>
      <c r="F43" t="s">
        <v>941</v>
      </c>
      <c r="G43" t="s">
        <v>206</v>
      </c>
      <c r="H43" t="s">
        <v>11</v>
      </c>
      <c r="I43" t="s">
        <v>207</v>
      </c>
      <c r="J43" s="2">
        <v>43</v>
      </c>
      <c r="K43" s="2">
        <f t="shared" si="0"/>
        <v>2</v>
      </c>
      <c r="L43" s="2">
        <v>44</v>
      </c>
      <c r="M43" s="9">
        <f t="shared" si="1"/>
        <v>87</v>
      </c>
      <c r="N43" s="8" t="str">
        <f t="shared" si="2"/>
        <v>Призер</v>
      </c>
    </row>
    <row r="44" spans="1:14">
      <c r="A44" s="2">
        <v>39</v>
      </c>
      <c r="B44" s="6">
        <v>532</v>
      </c>
      <c r="C44" t="s">
        <v>14</v>
      </c>
      <c r="D44" s="2" t="s">
        <v>15</v>
      </c>
      <c r="E44" t="s">
        <v>204</v>
      </c>
      <c r="F44" t="s">
        <v>205</v>
      </c>
      <c r="G44" t="s">
        <v>206</v>
      </c>
      <c r="H44" t="s">
        <v>11</v>
      </c>
      <c r="I44" t="s">
        <v>207</v>
      </c>
      <c r="J44" s="2">
        <v>47</v>
      </c>
      <c r="K44" s="2">
        <f t="shared" si="0"/>
        <v>2</v>
      </c>
      <c r="L44" s="2">
        <v>0</v>
      </c>
      <c r="M44" s="9">
        <f t="shared" si="1"/>
        <v>47</v>
      </c>
      <c r="N44" s="8" t="str">
        <f t="shared" si="2"/>
        <v>Участник</v>
      </c>
    </row>
    <row r="45" spans="1:14">
      <c r="A45" s="2">
        <v>41</v>
      </c>
      <c r="B45" s="6">
        <v>433</v>
      </c>
      <c r="C45" t="s">
        <v>14</v>
      </c>
      <c r="D45" s="2" t="s">
        <v>21</v>
      </c>
      <c r="E45" t="s">
        <v>917</v>
      </c>
      <c r="F45" t="s">
        <v>916</v>
      </c>
      <c r="G45" t="s">
        <v>20</v>
      </c>
      <c r="H45" t="s">
        <v>11</v>
      </c>
      <c r="I45" t="s">
        <v>13</v>
      </c>
      <c r="J45" s="2">
        <v>33</v>
      </c>
      <c r="K45" s="2">
        <f t="shared" si="0"/>
        <v>2</v>
      </c>
      <c r="L45" s="2">
        <v>0</v>
      </c>
      <c r="M45" s="9">
        <f t="shared" si="1"/>
        <v>33</v>
      </c>
      <c r="N45" s="8" t="str">
        <f t="shared" si="2"/>
        <v>Участник</v>
      </c>
    </row>
    <row r="46" spans="1:14">
      <c r="A46" s="2">
        <v>44</v>
      </c>
      <c r="B46" s="6">
        <v>727</v>
      </c>
      <c r="C46" t="s">
        <v>14</v>
      </c>
      <c r="D46" s="2" t="s">
        <v>15</v>
      </c>
      <c r="E46" t="s">
        <v>186</v>
      </c>
      <c r="F46" t="s">
        <v>187</v>
      </c>
      <c r="G46" t="s">
        <v>188</v>
      </c>
      <c r="H46" t="s">
        <v>11</v>
      </c>
      <c r="I46" t="s">
        <v>13</v>
      </c>
      <c r="J46" s="2">
        <v>29.5</v>
      </c>
      <c r="K46" s="2">
        <f t="shared" si="0"/>
        <v>2</v>
      </c>
      <c r="L46" s="2">
        <v>32</v>
      </c>
      <c r="M46" s="9">
        <f t="shared" si="1"/>
        <v>61.5</v>
      </c>
      <c r="N46" s="8" t="str">
        <f t="shared" si="2"/>
        <v>Участник</v>
      </c>
    </row>
    <row r="47" spans="1:14">
      <c r="A47" s="2">
        <v>45</v>
      </c>
      <c r="B47" s="6">
        <v>483</v>
      </c>
      <c r="C47" t="s">
        <v>14</v>
      </c>
      <c r="D47" s="2" t="s">
        <v>15</v>
      </c>
      <c r="E47" t="s">
        <v>87</v>
      </c>
      <c r="F47" t="s">
        <v>84</v>
      </c>
      <c r="G47" t="s">
        <v>85</v>
      </c>
      <c r="H47" t="s">
        <v>11</v>
      </c>
      <c r="I47" t="s">
        <v>13</v>
      </c>
      <c r="J47" s="2">
        <v>43.5</v>
      </c>
      <c r="K47" s="2">
        <f t="shared" si="0"/>
        <v>2</v>
      </c>
      <c r="L47" s="2">
        <v>30</v>
      </c>
      <c r="M47" s="9">
        <f t="shared" si="1"/>
        <v>73.5</v>
      </c>
      <c r="N47" s="8" t="str">
        <f t="shared" si="2"/>
        <v>Участник</v>
      </c>
    </row>
    <row r="48" spans="1:14">
      <c r="A48" s="2">
        <v>46</v>
      </c>
      <c r="B48" s="6">
        <v>9</v>
      </c>
      <c r="C48" t="s">
        <v>14</v>
      </c>
      <c r="D48" s="2" t="s">
        <v>21</v>
      </c>
      <c r="E48" t="s">
        <v>852</v>
      </c>
      <c r="F48" t="s">
        <v>853</v>
      </c>
      <c r="G48" t="s">
        <v>381</v>
      </c>
      <c r="H48" t="s">
        <v>11</v>
      </c>
      <c r="I48" t="s">
        <v>75</v>
      </c>
      <c r="J48" s="2">
        <v>40</v>
      </c>
      <c r="K48" s="2">
        <f t="shared" si="0"/>
        <v>2</v>
      </c>
      <c r="L48" s="2">
        <v>35</v>
      </c>
      <c r="M48" s="9">
        <f t="shared" si="1"/>
        <v>75</v>
      </c>
      <c r="N48" s="8" t="str">
        <f t="shared" si="2"/>
        <v>Призер</v>
      </c>
    </row>
    <row r="49" spans="1:14">
      <c r="A49" s="2">
        <v>47</v>
      </c>
      <c r="B49" s="6">
        <v>12</v>
      </c>
      <c r="C49" t="s">
        <v>8</v>
      </c>
      <c r="D49" s="2" t="s">
        <v>21</v>
      </c>
      <c r="E49" t="s">
        <v>964</v>
      </c>
      <c r="F49" t="s">
        <v>853</v>
      </c>
      <c r="G49" t="s">
        <v>381</v>
      </c>
      <c r="H49" t="s">
        <v>11</v>
      </c>
      <c r="I49" t="s">
        <v>75</v>
      </c>
      <c r="J49" s="2">
        <v>33.5</v>
      </c>
      <c r="K49" s="2">
        <f t="shared" si="0"/>
        <v>2</v>
      </c>
      <c r="L49" s="2">
        <v>46</v>
      </c>
      <c r="M49" s="9">
        <f t="shared" si="1"/>
        <v>79.5</v>
      </c>
      <c r="N49" s="8" t="str">
        <f t="shared" si="2"/>
        <v>Призер</v>
      </c>
    </row>
    <row r="50" spans="1:14">
      <c r="A50" s="2">
        <v>48</v>
      </c>
      <c r="B50" s="6">
        <v>886</v>
      </c>
      <c r="C50" t="s">
        <v>8</v>
      </c>
      <c r="D50" s="2" t="s">
        <v>9</v>
      </c>
      <c r="E50" t="s">
        <v>10</v>
      </c>
      <c r="F50" t="s">
        <v>11</v>
      </c>
      <c r="G50" t="s">
        <v>12</v>
      </c>
      <c r="H50" t="s">
        <v>11</v>
      </c>
      <c r="I50" t="s">
        <v>13</v>
      </c>
      <c r="J50" s="2">
        <v>48</v>
      </c>
      <c r="K50" s="2">
        <f t="shared" si="0"/>
        <v>2</v>
      </c>
      <c r="L50" s="2">
        <v>46</v>
      </c>
      <c r="M50" s="9">
        <f t="shared" si="1"/>
        <v>94</v>
      </c>
      <c r="N50" s="8" t="str">
        <f t="shared" si="2"/>
        <v>Победитель</v>
      </c>
    </row>
    <row r="51" spans="1:14">
      <c r="A51" s="2">
        <v>49</v>
      </c>
      <c r="B51" s="6">
        <v>276</v>
      </c>
      <c r="C51" t="s">
        <v>23</v>
      </c>
      <c r="D51" s="2" t="s">
        <v>28</v>
      </c>
      <c r="E51" t="s">
        <v>287</v>
      </c>
      <c r="F51" t="s">
        <v>288</v>
      </c>
      <c r="G51" t="s">
        <v>34</v>
      </c>
      <c r="H51" t="s">
        <v>11</v>
      </c>
      <c r="I51" t="s">
        <v>42</v>
      </c>
      <c r="J51" s="2">
        <v>33</v>
      </c>
      <c r="K51" s="2">
        <f t="shared" si="0"/>
        <v>2</v>
      </c>
      <c r="L51" s="2">
        <v>17</v>
      </c>
      <c r="M51" s="9">
        <f t="shared" si="1"/>
        <v>50</v>
      </c>
      <c r="N51" s="8" t="str">
        <f t="shared" si="2"/>
        <v>Участник</v>
      </c>
    </row>
    <row r="52" spans="1:14">
      <c r="A52" s="2">
        <v>50</v>
      </c>
      <c r="B52" s="6">
        <v>68</v>
      </c>
      <c r="C52" t="s">
        <v>23</v>
      </c>
      <c r="D52" s="2" t="s">
        <v>24</v>
      </c>
      <c r="E52" t="s">
        <v>499</v>
      </c>
      <c r="F52" t="s">
        <v>495</v>
      </c>
      <c r="G52" t="s">
        <v>955</v>
      </c>
      <c r="H52" t="s">
        <v>496</v>
      </c>
      <c r="I52" t="s">
        <v>497</v>
      </c>
      <c r="J52" s="2">
        <v>37</v>
      </c>
      <c r="K52" s="2">
        <f t="shared" si="0"/>
        <v>2</v>
      </c>
      <c r="L52" s="2">
        <v>29</v>
      </c>
      <c r="M52" s="9">
        <f t="shared" si="1"/>
        <v>66</v>
      </c>
      <c r="N52" s="8" t="str">
        <f t="shared" si="2"/>
        <v>Участник</v>
      </c>
    </row>
    <row r="53" spans="1:14">
      <c r="A53" s="2">
        <v>51</v>
      </c>
      <c r="B53" s="6">
        <v>69</v>
      </c>
      <c r="C53" t="s">
        <v>23</v>
      </c>
      <c r="D53" s="2" t="s">
        <v>24</v>
      </c>
      <c r="E53" t="s">
        <v>500</v>
      </c>
      <c r="F53" t="s">
        <v>495</v>
      </c>
      <c r="G53" t="s">
        <v>955</v>
      </c>
      <c r="H53" t="s">
        <v>496</v>
      </c>
      <c r="I53" t="s">
        <v>497</v>
      </c>
      <c r="J53" s="2">
        <v>31</v>
      </c>
      <c r="K53" s="2">
        <f t="shared" si="0"/>
        <v>2</v>
      </c>
      <c r="L53" s="2">
        <v>40</v>
      </c>
      <c r="M53" s="9">
        <f t="shared" si="1"/>
        <v>71</v>
      </c>
      <c r="N53" s="8" t="str">
        <f t="shared" si="2"/>
        <v>Участник</v>
      </c>
    </row>
    <row r="54" spans="1:14">
      <c r="A54" s="2">
        <v>52</v>
      </c>
      <c r="B54" s="6">
        <v>190</v>
      </c>
      <c r="C54" t="s">
        <v>14</v>
      </c>
      <c r="D54" s="2" t="s">
        <v>50</v>
      </c>
      <c r="E54" t="s">
        <v>51</v>
      </c>
      <c r="F54" t="s">
        <v>52</v>
      </c>
      <c r="G54" t="s">
        <v>30</v>
      </c>
      <c r="H54" t="s">
        <v>11</v>
      </c>
      <c r="I54" t="s">
        <v>31</v>
      </c>
      <c r="J54" s="2">
        <v>35.5</v>
      </c>
      <c r="K54" s="2">
        <f t="shared" si="0"/>
        <v>2</v>
      </c>
      <c r="L54" s="2">
        <v>0</v>
      </c>
      <c r="M54" s="9">
        <f t="shared" si="1"/>
        <v>35.5</v>
      </c>
      <c r="N54" s="8" t="str">
        <f t="shared" si="2"/>
        <v>Участник</v>
      </c>
    </row>
    <row r="55" spans="1:14">
      <c r="A55" s="2">
        <v>53</v>
      </c>
      <c r="B55" s="6">
        <v>70</v>
      </c>
      <c r="C55" t="s">
        <v>23</v>
      </c>
      <c r="D55" s="2" t="s">
        <v>24</v>
      </c>
      <c r="E55" t="s">
        <v>501</v>
      </c>
      <c r="F55" t="s">
        <v>495</v>
      </c>
      <c r="G55" t="s">
        <v>955</v>
      </c>
      <c r="H55" t="s">
        <v>496</v>
      </c>
      <c r="I55" t="s">
        <v>497</v>
      </c>
      <c r="J55" s="2">
        <v>32</v>
      </c>
      <c r="K55" s="2">
        <f t="shared" si="0"/>
        <v>2</v>
      </c>
      <c r="L55" s="2">
        <v>28</v>
      </c>
      <c r="M55" s="9">
        <f t="shared" si="1"/>
        <v>60</v>
      </c>
      <c r="N55" s="8" t="str">
        <f t="shared" si="2"/>
        <v>Участник</v>
      </c>
    </row>
    <row r="56" spans="1:14">
      <c r="A56" s="2">
        <v>54</v>
      </c>
      <c r="B56" s="6">
        <v>131</v>
      </c>
      <c r="C56" t="s">
        <v>23</v>
      </c>
      <c r="D56" s="2" t="s">
        <v>28</v>
      </c>
      <c r="E56" t="s">
        <v>589</v>
      </c>
      <c r="F56" t="s">
        <v>588</v>
      </c>
      <c r="G56" t="s">
        <v>32</v>
      </c>
      <c r="H56" t="s">
        <v>11</v>
      </c>
      <c r="I56" t="s">
        <v>13</v>
      </c>
      <c r="J56" s="2">
        <v>35</v>
      </c>
      <c r="K56" s="2">
        <f t="shared" si="0"/>
        <v>2</v>
      </c>
      <c r="L56" s="2">
        <v>37</v>
      </c>
      <c r="M56" s="9">
        <f t="shared" si="1"/>
        <v>72</v>
      </c>
      <c r="N56" s="8" t="str">
        <f t="shared" si="2"/>
        <v>Участник</v>
      </c>
    </row>
    <row r="57" spans="1:14">
      <c r="A57" s="2">
        <v>56</v>
      </c>
      <c r="B57" s="6">
        <v>37</v>
      </c>
      <c r="C57" t="s">
        <v>14</v>
      </c>
      <c r="D57" s="2" t="s">
        <v>50</v>
      </c>
      <c r="E57" t="s">
        <v>771</v>
      </c>
      <c r="F57" t="s">
        <v>772</v>
      </c>
      <c r="G57" t="s">
        <v>82</v>
      </c>
      <c r="H57" t="s">
        <v>11</v>
      </c>
      <c r="I57" t="s">
        <v>31</v>
      </c>
      <c r="J57" s="2">
        <v>43.5</v>
      </c>
      <c r="K57" s="2">
        <f t="shared" si="0"/>
        <v>2</v>
      </c>
      <c r="L57" s="2">
        <v>0</v>
      </c>
      <c r="M57" s="9">
        <f t="shared" si="1"/>
        <v>43.5</v>
      </c>
      <c r="N57" s="8" t="str">
        <f t="shared" si="2"/>
        <v>Участник</v>
      </c>
    </row>
    <row r="58" spans="1:14">
      <c r="A58" s="2">
        <v>57</v>
      </c>
      <c r="B58" s="6">
        <v>507</v>
      </c>
      <c r="C58" t="s">
        <v>14</v>
      </c>
      <c r="D58" s="2" t="s">
        <v>50</v>
      </c>
      <c r="E58" t="s">
        <v>969</v>
      </c>
      <c r="F58" t="s">
        <v>84</v>
      </c>
      <c r="G58" t="s">
        <v>85</v>
      </c>
      <c r="H58" t="s">
        <v>11</v>
      </c>
      <c r="I58" t="s">
        <v>13</v>
      </c>
      <c r="J58" s="2">
        <v>41</v>
      </c>
      <c r="K58" s="2">
        <f t="shared" si="0"/>
        <v>2</v>
      </c>
      <c r="L58" s="2">
        <v>37</v>
      </c>
      <c r="M58" s="9">
        <f t="shared" si="1"/>
        <v>78</v>
      </c>
      <c r="N58" s="8" t="str">
        <f t="shared" si="2"/>
        <v>Призер</v>
      </c>
    </row>
    <row r="59" spans="1:14">
      <c r="A59" s="2">
        <v>58</v>
      </c>
      <c r="B59" s="6">
        <v>856</v>
      </c>
      <c r="C59" t="s">
        <v>25</v>
      </c>
      <c r="D59" s="2" t="s">
        <v>21</v>
      </c>
      <c r="E59" t="s">
        <v>164</v>
      </c>
      <c r="F59" t="s">
        <v>165</v>
      </c>
      <c r="G59" t="s">
        <v>166</v>
      </c>
      <c r="H59" t="s">
        <v>167</v>
      </c>
      <c r="I59" t="s">
        <v>168</v>
      </c>
      <c r="J59" s="2">
        <v>50</v>
      </c>
      <c r="K59" s="2">
        <f t="shared" si="0"/>
        <v>2</v>
      </c>
      <c r="L59" s="2">
        <v>50</v>
      </c>
      <c r="M59" s="9">
        <f t="shared" si="1"/>
        <v>100</v>
      </c>
      <c r="N59" s="8" t="str">
        <f t="shared" si="2"/>
        <v>Победитель</v>
      </c>
    </row>
    <row r="60" spans="1:14">
      <c r="A60" s="2">
        <v>59</v>
      </c>
      <c r="B60" s="6">
        <v>106</v>
      </c>
      <c r="C60" t="s">
        <v>23</v>
      </c>
      <c r="D60" s="2" t="s">
        <v>28</v>
      </c>
      <c r="E60" t="s">
        <v>785</v>
      </c>
      <c r="F60" t="s">
        <v>786</v>
      </c>
      <c r="G60" t="s">
        <v>32</v>
      </c>
      <c r="H60" t="s">
        <v>11</v>
      </c>
      <c r="I60" t="s">
        <v>13</v>
      </c>
      <c r="J60" s="2">
        <v>44</v>
      </c>
      <c r="K60" s="2">
        <f t="shared" si="0"/>
        <v>2</v>
      </c>
      <c r="L60" s="2">
        <v>42</v>
      </c>
      <c r="M60" s="9">
        <f t="shared" si="1"/>
        <v>86</v>
      </c>
      <c r="N60" s="8" t="str">
        <f t="shared" si="2"/>
        <v>Призер</v>
      </c>
    </row>
    <row r="61" spans="1:14">
      <c r="A61" s="2">
        <v>61</v>
      </c>
      <c r="B61" s="6">
        <v>979</v>
      </c>
      <c r="C61" t="s">
        <v>25</v>
      </c>
      <c r="D61" s="4" t="s">
        <v>21</v>
      </c>
      <c r="E61" t="s">
        <v>985</v>
      </c>
      <c r="F61" t="s">
        <v>165</v>
      </c>
      <c r="G61" t="s">
        <v>27</v>
      </c>
      <c r="H61" t="s">
        <v>986</v>
      </c>
      <c r="J61" s="2">
        <v>50</v>
      </c>
      <c r="K61" s="2">
        <f t="shared" si="0"/>
        <v>2</v>
      </c>
      <c r="L61" s="2">
        <v>50</v>
      </c>
      <c r="M61" s="9">
        <f t="shared" si="1"/>
        <v>100</v>
      </c>
      <c r="N61" s="8" t="str">
        <f t="shared" si="2"/>
        <v>Победитель</v>
      </c>
    </row>
    <row r="62" spans="1:14">
      <c r="A62" s="2">
        <v>64</v>
      </c>
      <c r="B62" s="6">
        <v>649</v>
      </c>
      <c r="C62" t="s">
        <v>14</v>
      </c>
      <c r="D62" s="2" t="s">
        <v>217</v>
      </c>
      <c r="E62" t="s">
        <v>361</v>
      </c>
      <c r="F62" t="s">
        <v>360</v>
      </c>
      <c r="G62" t="s">
        <v>133</v>
      </c>
      <c r="H62" t="s">
        <v>11</v>
      </c>
      <c r="I62" t="s">
        <v>13</v>
      </c>
      <c r="J62" s="2">
        <v>41</v>
      </c>
      <c r="K62" s="2">
        <f t="shared" si="0"/>
        <v>2</v>
      </c>
      <c r="L62" s="2">
        <v>33</v>
      </c>
      <c r="M62" s="9">
        <f t="shared" si="1"/>
        <v>74</v>
      </c>
      <c r="N62" s="8" t="str">
        <f t="shared" si="2"/>
        <v>Участник</v>
      </c>
    </row>
    <row r="63" spans="1:14">
      <c r="A63" s="2">
        <v>65</v>
      </c>
      <c r="B63" s="6">
        <v>50</v>
      </c>
      <c r="C63" t="s">
        <v>76</v>
      </c>
      <c r="D63" s="2" t="s">
        <v>217</v>
      </c>
      <c r="E63" t="s">
        <v>866</v>
      </c>
      <c r="F63" t="s">
        <v>867</v>
      </c>
      <c r="G63" t="s">
        <v>121</v>
      </c>
      <c r="H63" t="s">
        <v>18</v>
      </c>
      <c r="I63" t="s">
        <v>11</v>
      </c>
      <c r="J63" s="2">
        <v>49</v>
      </c>
      <c r="K63" s="2">
        <f t="shared" ref="K63:K118" si="3">IF(J63&gt;24.99,2,0)</f>
        <v>2</v>
      </c>
      <c r="L63" s="2">
        <v>44</v>
      </c>
      <c r="M63" s="9">
        <f t="shared" si="1"/>
        <v>93</v>
      </c>
      <c r="N63" s="8" t="str">
        <f t="shared" si="2"/>
        <v>Призер</v>
      </c>
    </row>
    <row r="64" spans="1:14">
      <c r="A64" s="2">
        <v>39</v>
      </c>
      <c r="B64" s="6">
        <v>247</v>
      </c>
      <c r="C64" t="s">
        <v>14</v>
      </c>
      <c r="D64" s="2" t="s">
        <v>15</v>
      </c>
      <c r="E64" t="s">
        <v>16</v>
      </c>
      <c r="F64" t="s">
        <v>341</v>
      </c>
      <c r="G64" t="s">
        <v>17</v>
      </c>
      <c r="H64" t="s">
        <v>18</v>
      </c>
      <c r="I64" t="s">
        <v>19</v>
      </c>
      <c r="J64" s="2">
        <v>47.5</v>
      </c>
      <c r="K64" s="2">
        <f t="shared" si="3"/>
        <v>2</v>
      </c>
      <c r="L64" s="2">
        <v>39</v>
      </c>
      <c r="M64" s="9">
        <f t="shared" ref="M64:M119" si="4">L64+J64</f>
        <v>86.5</v>
      </c>
      <c r="N64" s="8" t="str">
        <f t="shared" ref="N64:N119" si="5">IF(M64&lt;75,"Участник",IF(M64&lt;94,"Призер","Победитель"))</f>
        <v>Призер</v>
      </c>
    </row>
    <row r="65" spans="1:14">
      <c r="A65" s="2">
        <v>67</v>
      </c>
      <c r="B65" s="6">
        <v>47</v>
      </c>
      <c r="C65" t="s">
        <v>76</v>
      </c>
      <c r="D65" s="2" t="s">
        <v>217</v>
      </c>
      <c r="E65" t="s">
        <v>868</v>
      </c>
      <c r="F65" t="s">
        <v>867</v>
      </c>
      <c r="G65" t="s">
        <v>121</v>
      </c>
      <c r="H65" t="s">
        <v>18</v>
      </c>
      <c r="I65" t="s">
        <v>11</v>
      </c>
      <c r="J65" s="2">
        <v>49</v>
      </c>
      <c r="K65" s="2">
        <f t="shared" si="3"/>
        <v>2</v>
      </c>
      <c r="L65" s="2">
        <v>44</v>
      </c>
      <c r="M65" s="9">
        <f t="shared" si="4"/>
        <v>93</v>
      </c>
      <c r="N65" s="8" t="str">
        <f t="shared" si="5"/>
        <v>Призер</v>
      </c>
    </row>
    <row r="66" spans="1:14">
      <c r="A66" s="2">
        <v>68</v>
      </c>
      <c r="B66" s="6">
        <v>20</v>
      </c>
      <c r="C66" t="s">
        <v>23</v>
      </c>
      <c r="D66" s="2" t="s">
        <v>28</v>
      </c>
      <c r="E66" t="s">
        <v>783</v>
      </c>
      <c r="F66" t="s">
        <v>784</v>
      </c>
      <c r="G66" t="s">
        <v>323</v>
      </c>
      <c r="H66" t="s">
        <v>18</v>
      </c>
      <c r="I66" t="s">
        <v>19</v>
      </c>
      <c r="J66" s="2">
        <v>49</v>
      </c>
      <c r="K66" s="2">
        <f t="shared" si="3"/>
        <v>2</v>
      </c>
      <c r="L66" s="2">
        <v>47</v>
      </c>
      <c r="M66" s="9">
        <f t="shared" si="4"/>
        <v>96</v>
      </c>
      <c r="N66" s="8" t="str">
        <f t="shared" si="5"/>
        <v>Победитель</v>
      </c>
    </row>
    <row r="67" spans="1:14">
      <c r="A67" s="2">
        <v>69</v>
      </c>
      <c r="B67" s="6">
        <v>170</v>
      </c>
      <c r="C67" t="s">
        <v>14</v>
      </c>
      <c r="D67" s="2" t="s">
        <v>15</v>
      </c>
      <c r="E67" t="s">
        <v>53</v>
      </c>
      <c r="F67" t="s">
        <v>52</v>
      </c>
      <c r="G67" t="s">
        <v>48</v>
      </c>
      <c r="H67" t="s">
        <v>11</v>
      </c>
      <c r="I67" t="s">
        <v>49</v>
      </c>
      <c r="J67" s="2">
        <v>41.5</v>
      </c>
      <c r="K67" s="2">
        <f t="shared" si="3"/>
        <v>2</v>
      </c>
      <c r="L67" s="2">
        <v>32</v>
      </c>
      <c r="M67" s="9">
        <f t="shared" si="4"/>
        <v>73.5</v>
      </c>
      <c r="N67" s="8" t="str">
        <f t="shared" si="5"/>
        <v>Участник</v>
      </c>
    </row>
    <row r="68" spans="1:14">
      <c r="A68" s="2">
        <v>70</v>
      </c>
      <c r="B68" s="6">
        <v>973</v>
      </c>
      <c r="C68" t="s">
        <v>23</v>
      </c>
      <c r="D68" s="2" t="s">
        <v>28</v>
      </c>
      <c r="E68" t="s">
        <v>422</v>
      </c>
      <c r="F68" t="s">
        <v>423</v>
      </c>
      <c r="G68" t="s">
        <v>78</v>
      </c>
      <c r="H68" t="s">
        <v>11</v>
      </c>
      <c r="I68" t="s">
        <v>75</v>
      </c>
      <c r="J68" s="2">
        <v>36</v>
      </c>
      <c r="K68" s="2">
        <f t="shared" si="3"/>
        <v>2</v>
      </c>
      <c r="L68" s="2">
        <v>26</v>
      </c>
      <c r="M68" s="9">
        <f t="shared" si="4"/>
        <v>62</v>
      </c>
      <c r="N68" s="8" t="str">
        <f t="shared" si="5"/>
        <v>Участник</v>
      </c>
    </row>
    <row r="69" spans="1:14">
      <c r="A69" s="2">
        <v>71</v>
      </c>
      <c r="B69" s="6">
        <v>277</v>
      </c>
      <c r="C69" t="s">
        <v>23</v>
      </c>
      <c r="D69" s="2" t="s">
        <v>28</v>
      </c>
      <c r="E69" t="s">
        <v>977</v>
      </c>
      <c r="F69" t="s">
        <v>288</v>
      </c>
      <c r="G69" t="s">
        <v>34</v>
      </c>
      <c r="H69" t="s">
        <v>11</v>
      </c>
      <c r="I69" t="s">
        <v>42</v>
      </c>
      <c r="J69" s="2">
        <v>38</v>
      </c>
      <c r="K69" s="2">
        <f t="shared" si="3"/>
        <v>2</v>
      </c>
      <c r="L69" s="2">
        <v>35</v>
      </c>
      <c r="M69" s="9">
        <f t="shared" si="4"/>
        <v>73</v>
      </c>
      <c r="N69" s="8" t="str">
        <f t="shared" si="5"/>
        <v>Участник</v>
      </c>
    </row>
    <row r="70" spans="1:14">
      <c r="A70" s="2">
        <v>983</v>
      </c>
      <c r="C70" s="17" t="s">
        <v>35</v>
      </c>
      <c r="D70" s="18">
        <v>5</v>
      </c>
      <c r="E70" s="17" t="s">
        <v>1042</v>
      </c>
      <c r="F70" s="17" t="s">
        <v>479</v>
      </c>
      <c r="G70" s="17" t="s">
        <v>648</v>
      </c>
      <c r="H70" s="17"/>
      <c r="I70" s="17" t="s">
        <v>13</v>
      </c>
      <c r="J70" s="3">
        <v>40</v>
      </c>
      <c r="K70" s="2">
        <f t="shared" si="3"/>
        <v>2</v>
      </c>
      <c r="L70" s="2">
        <v>0</v>
      </c>
      <c r="M70" s="9">
        <f t="shared" si="4"/>
        <v>40</v>
      </c>
      <c r="N70" s="8" t="str">
        <f t="shared" si="5"/>
        <v>Участник</v>
      </c>
    </row>
    <row r="71" spans="1:14">
      <c r="A71" s="2">
        <v>72</v>
      </c>
      <c r="B71" s="6">
        <v>127</v>
      </c>
      <c r="C71" t="s">
        <v>23</v>
      </c>
      <c r="D71" s="2" t="s">
        <v>28</v>
      </c>
      <c r="E71" t="s">
        <v>590</v>
      </c>
      <c r="F71" t="s">
        <v>588</v>
      </c>
      <c r="G71" t="s">
        <v>32</v>
      </c>
      <c r="H71" t="s">
        <v>11</v>
      </c>
      <c r="I71" t="s">
        <v>13</v>
      </c>
      <c r="J71" s="2">
        <v>36</v>
      </c>
      <c r="K71" s="2">
        <f t="shared" si="3"/>
        <v>2</v>
      </c>
      <c r="L71" s="2">
        <v>0</v>
      </c>
      <c r="M71" s="9">
        <f t="shared" si="4"/>
        <v>36</v>
      </c>
      <c r="N71" s="8" t="str">
        <f t="shared" si="5"/>
        <v>Участник</v>
      </c>
    </row>
    <row r="72" spans="1:14">
      <c r="A72" s="2">
        <v>73</v>
      </c>
      <c r="B72" s="6">
        <v>610</v>
      </c>
      <c r="C72" t="s">
        <v>76</v>
      </c>
      <c r="D72" s="2" t="s">
        <v>50</v>
      </c>
      <c r="E72" t="s">
        <v>646</v>
      </c>
      <c r="F72" t="s">
        <v>647</v>
      </c>
      <c r="G72" t="s">
        <v>648</v>
      </c>
      <c r="H72" t="s">
        <v>11</v>
      </c>
      <c r="I72" t="s">
        <v>42</v>
      </c>
      <c r="J72" s="2">
        <v>44</v>
      </c>
      <c r="K72" s="2">
        <f t="shared" si="3"/>
        <v>2</v>
      </c>
      <c r="L72" s="2">
        <v>48</v>
      </c>
      <c r="M72" s="9">
        <f t="shared" si="4"/>
        <v>92</v>
      </c>
      <c r="N72" s="8" t="str">
        <f t="shared" si="5"/>
        <v>Призер</v>
      </c>
    </row>
    <row r="73" spans="1:14">
      <c r="A73" s="2">
        <v>74</v>
      </c>
      <c r="B73" s="6">
        <v>470</v>
      </c>
      <c r="C73" t="s">
        <v>76</v>
      </c>
      <c r="D73" s="2" t="s">
        <v>217</v>
      </c>
      <c r="E73" t="s">
        <v>378</v>
      </c>
      <c r="F73" t="s">
        <v>379</v>
      </c>
      <c r="G73" t="s">
        <v>34</v>
      </c>
      <c r="H73" t="s">
        <v>11</v>
      </c>
      <c r="I73" t="s">
        <v>13</v>
      </c>
      <c r="J73" s="2">
        <v>49</v>
      </c>
      <c r="K73" s="2">
        <f t="shared" si="3"/>
        <v>2</v>
      </c>
      <c r="L73" s="2">
        <v>48</v>
      </c>
      <c r="M73" s="9">
        <f t="shared" si="4"/>
        <v>97</v>
      </c>
      <c r="N73" s="8" t="str">
        <f t="shared" si="5"/>
        <v>Победитель</v>
      </c>
    </row>
    <row r="74" spans="1:14">
      <c r="A74" s="2">
        <v>75</v>
      </c>
      <c r="B74" s="6">
        <v>503</v>
      </c>
      <c r="C74" t="s">
        <v>14</v>
      </c>
      <c r="D74" s="2" t="s">
        <v>50</v>
      </c>
      <c r="E74" t="s">
        <v>88</v>
      </c>
      <c r="F74" t="s">
        <v>84</v>
      </c>
      <c r="G74" t="s">
        <v>85</v>
      </c>
      <c r="H74" t="s">
        <v>11</v>
      </c>
      <c r="I74" t="s">
        <v>13</v>
      </c>
      <c r="J74" s="2">
        <v>39.5</v>
      </c>
      <c r="K74" s="2">
        <f t="shared" si="3"/>
        <v>2</v>
      </c>
      <c r="L74" s="2">
        <v>37</v>
      </c>
      <c r="M74" s="9">
        <f t="shared" si="4"/>
        <v>76.5</v>
      </c>
      <c r="N74" s="8" t="str">
        <f t="shared" si="5"/>
        <v>Призер</v>
      </c>
    </row>
    <row r="75" spans="1:14">
      <c r="A75" s="2">
        <v>76</v>
      </c>
      <c r="B75" s="6">
        <v>851</v>
      </c>
      <c r="C75" t="s">
        <v>14</v>
      </c>
      <c r="D75" s="2" t="s">
        <v>9</v>
      </c>
      <c r="E75" t="s">
        <v>826</v>
      </c>
      <c r="F75" t="s">
        <v>824</v>
      </c>
      <c r="G75" t="s">
        <v>12</v>
      </c>
      <c r="H75" t="s">
        <v>11</v>
      </c>
      <c r="I75" t="s">
        <v>13</v>
      </c>
      <c r="J75" s="2">
        <v>40</v>
      </c>
      <c r="K75" s="2">
        <f t="shared" si="3"/>
        <v>2</v>
      </c>
      <c r="L75" s="2">
        <v>48</v>
      </c>
      <c r="M75" s="9">
        <f t="shared" si="4"/>
        <v>88</v>
      </c>
      <c r="N75" s="8" t="str">
        <f t="shared" si="5"/>
        <v>Призер</v>
      </c>
    </row>
    <row r="76" spans="1:14">
      <c r="A76" s="2">
        <v>77</v>
      </c>
      <c r="B76" s="6">
        <v>445</v>
      </c>
      <c r="C76" t="s">
        <v>35</v>
      </c>
      <c r="D76" s="2" t="s">
        <v>36</v>
      </c>
      <c r="E76" t="s">
        <v>918</v>
      </c>
      <c r="F76" t="s">
        <v>916</v>
      </c>
      <c r="G76" t="s">
        <v>20</v>
      </c>
      <c r="H76" t="s">
        <v>11</v>
      </c>
      <c r="I76" t="s">
        <v>13</v>
      </c>
      <c r="J76" s="2">
        <v>35</v>
      </c>
      <c r="K76" s="2">
        <f t="shared" si="3"/>
        <v>2</v>
      </c>
      <c r="L76" s="2">
        <v>48</v>
      </c>
      <c r="M76" s="9">
        <f t="shared" si="4"/>
        <v>83</v>
      </c>
      <c r="N76" s="8" t="str">
        <f t="shared" si="5"/>
        <v>Призер</v>
      </c>
    </row>
    <row r="77" spans="1:14">
      <c r="A77" s="2">
        <v>79</v>
      </c>
      <c r="B77" s="6">
        <v>625</v>
      </c>
      <c r="C77" t="s">
        <v>14</v>
      </c>
      <c r="D77" s="2" t="s">
        <v>9</v>
      </c>
      <c r="E77" t="s">
        <v>984</v>
      </c>
      <c r="F77" t="s">
        <v>916</v>
      </c>
      <c r="G77" t="s">
        <v>20</v>
      </c>
      <c r="H77" t="s">
        <v>11</v>
      </c>
      <c r="I77" t="s">
        <v>13</v>
      </c>
      <c r="J77" s="2">
        <v>49</v>
      </c>
      <c r="K77" s="2">
        <f t="shared" si="3"/>
        <v>2</v>
      </c>
      <c r="L77" s="2">
        <v>45</v>
      </c>
      <c r="M77" s="9">
        <f t="shared" si="4"/>
        <v>94</v>
      </c>
      <c r="N77" s="8" t="str">
        <f t="shared" si="5"/>
        <v>Победитель</v>
      </c>
    </row>
    <row r="78" spans="1:14">
      <c r="A78" s="2">
        <v>80</v>
      </c>
      <c r="B78" s="6">
        <v>88</v>
      </c>
      <c r="C78" t="s">
        <v>23</v>
      </c>
      <c r="D78" s="2" t="s">
        <v>28</v>
      </c>
      <c r="E78" t="s">
        <v>978</v>
      </c>
      <c r="F78" t="s">
        <v>570</v>
      </c>
      <c r="G78" t="s">
        <v>82</v>
      </c>
      <c r="H78" t="s">
        <v>11</v>
      </c>
      <c r="I78" t="s">
        <v>31</v>
      </c>
      <c r="J78" s="2">
        <v>44</v>
      </c>
      <c r="K78" s="2">
        <f t="shared" si="3"/>
        <v>2</v>
      </c>
      <c r="L78" s="2">
        <v>0</v>
      </c>
      <c r="M78" s="9">
        <f t="shared" si="4"/>
        <v>44</v>
      </c>
      <c r="N78" s="8" t="str">
        <f t="shared" si="5"/>
        <v>Участник</v>
      </c>
    </row>
    <row r="79" spans="1:14">
      <c r="A79" s="2">
        <v>81</v>
      </c>
      <c r="B79" s="6">
        <v>244</v>
      </c>
      <c r="C79" t="s">
        <v>23</v>
      </c>
      <c r="D79" s="2" t="s">
        <v>28</v>
      </c>
      <c r="E79" t="s">
        <v>957</v>
      </c>
      <c r="F79" t="s">
        <v>341</v>
      </c>
      <c r="G79" t="s">
        <v>17</v>
      </c>
      <c r="H79" t="s">
        <v>18</v>
      </c>
      <c r="I79" t="s">
        <v>19</v>
      </c>
      <c r="J79" s="2">
        <v>50</v>
      </c>
      <c r="K79" s="2">
        <f t="shared" si="3"/>
        <v>2</v>
      </c>
      <c r="L79" s="2">
        <v>48</v>
      </c>
      <c r="M79" s="9">
        <f t="shared" si="4"/>
        <v>98</v>
      </c>
      <c r="N79" s="8" t="str">
        <f t="shared" si="5"/>
        <v>Победитель</v>
      </c>
    </row>
    <row r="80" spans="1:14">
      <c r="A80" s="2">
        <v>82</v>
      </c>
      <c r="B80" s="6">
        <v>249</v>
      </c>
      <c r="C80" t="s">
        <v>14</v>
      </c>
      <c r="D80" s="4" t="s">
        <v>217</v>
      </c>
      <c r="E80" t="s">
        <v>959</v>
      </c>
      <c r="F80" t="s">
        <v>341</v>
      </c>
      <c r="G80" t="s">
        <v>17</v>
      </c>
      <c r="H80" t="s">
        <v>18</v>
      </c>
      <c r="I80" t="s">
        <v>19</v>
      </c>
      <c r="J80" s="2">
        <v>40</v>
      </c>
      <c r="K80" s="2">
        <f t="shared" si="3"/>
        <v>2</v>
      </c>
      <c r="L80" s="2">
        <v>0</v>
      </c>
      <c r="M80" s="9">
        <f t="shared" si="4"/>
        <v>40</v>
      </c>
      <c r="N80" s="8" t="str">
        <f t="shared" si="5"/>
        <v>Участник</v>
      </c>
    </row>
    <row r="81" spans="1:14">
      <c r="A81" s="2">
        <v>83</v>
      </c>
      <c r="B81" s="6">
        <v>238</v>
      </c>
      <c r="C81" t="s">
        <v>76</v>
      </c>
      <c r="D81" s="2" t="s">
        <v>50</v>
      </c>
      <c r="E81" t="s">
        <v>620</v>
      </c>
      <c r="F81" t="s">
        <v>621</v>
      </c>
      <c r="G81" t="s">
        <v>17</v>
      </c>
      <c r="H81" t="s">
        <v>18</v>
      </c>
      <c r="I81" t="s">
        <v>19</v>
      </c>
      <c r="J81" s="2">
        <v>30</v>
      </c>
      <c r="K81" s="2">
        <f t="shared" si="3"/>
        <v>2</v>
      </c>
      <c r="L81" s="2">
        <v>33</v>
      </c>
      <c r="M81" s="9">
        <f t="shared" si="4"/>
        <v>63</v>
      </c>
      <c r="N81" s="8" t="str">
        <f t="shared" si="5"/>
        <v>Участник</v>
      </c>
    </row>
    <row r="82" spans="1:14">
      <c r="A82" s="2">
        <v>84</v>
      </c>
      <c r="B82" s="6">
        <v>191</v>
      </c>
      <c r="C82" t="s">
        <v>35</v>
      </c>
      <c r="D82" s="2" t="s">
        <v>36</v>
      </c>
      <c r="E82" t="s">
        <v>54</v>
      </c>
      <c r="F82" t="s">
        <v>52</v>
      </c>
      <c r="G82" t="s">
        <v>30</v>
      </c>
      <c r="H82" t="s">
        <v>11</v>
      </c>
      <c r="I82" t="s">
        <v>31</v>
      </c>
      <c r="J82" s="2">
        <v>29</v>
      </c>
      <c r="K82" s="2">
        <f t="shared" si="3"/>
        <v>2</v>
      </c>
      <c r="L82" s="2">
        <v>48</v>
      </c>
      <c r="M82" s="9">
        <f t="shared" si="4"/>
        <v>77</v>
      </c>
      <c r="N82" s="8" t="str">
        <f t="shared" si="5"/>
        <v>Призер</v>
      </c>
    </row>
    <row r="83" spans="1:14">
      <c r="A83" s="2">
        <v>85</v>
      </c>
      <c r="B83" s="6">
        <v>878</v>
      </c>
      <c r="C83" t="s">
        <v>8</v>
      </c>
      <c r="D83" s="2" t="s">
        <v>9</v>
      </c>
      <c r="E83" t="s">
        <v>827</v>
      </c>
      <c r="F83" t="s">
        <v>824</v>
      </c>
      <c r="G83" t="s">
        <v>12</v>
      </c>
      <c r="H83" t="s">
        <v>11</v>
      </c>
      <c r="I83" t="s">
        <v>13</v>
      </c>
      <c r="J83" s="2">
        <v>38</v>
      </c>
      <c r="K83" s="2">
        <f t="shared" si="3"/>
        <v>2</v>
      </c>
      <c r="L83" s="2">
        <v>48</v>
      </c>
      <c r="M83" s="9">
        <f t="shared" si="4"/>
        <v>86</v>
      </c>
      <c r="N83" s="8" t="str">
        <f t="shared" si="5"/>
        <v>Призер</v>
      </c>
    </row>
    <row r="84" spans="1:14">
      <c r="A84" s="2">
        <v>87</v>
      </c>
      <c r="B84" s="6">
        <v>302</v>
      </c>
      <c r="C84" t="s">
        <v>14</v>
      </c>
      <c r="D84" s="2" t="s">
        <v>217</v>
      </c>
      <c r="E84" t="s">
        <v>748</v>
      </c>
      <c r="F84" t="s">
        <v>749</v>
      </c>
      <c r="G84" t="s">
        <v>285</v>
      </c>
      <c r="H84" t="s">
        <v>11</v>
      </c>
      <c r="I84" t="s">
        <v>269</v>
      </c>
      <c r="J84" s="2">
        <v>44</v>
      </c>
      <c r="K84" s="2">
        <f t="shared" si="3"/>
        <v>2</v>
      </c>
      <c r="L84" s="2">
        <v>38</v>
      </c>
      <c r="M84" s="9">
        <f t="shared" si="4"/>
        <v>82</v>
      </c>
      <c r="N84" s="8" t="str">
        <f t="shared" si="5"/>
        <v>Призер</v>
      </c>
    </row>
    <row r="85" spans="1:14">
      <c r="A85" s="2">
        <v>88</v>
      </c>
      <c r="B85" s="6">
        <v>564</v>
      </c>
      <c r="C85" t="s">
        <v>76</v>
      </c>
      <c r="D85" s="2" t="s">
        <v>217</v>
      </c>
      <c r="E85" t="s">
        <v>302</v>
      </c>
      <c r="F85" t="s">
        <v>300</v>
      </c>
      <c r="G85" t="s">
        <v>188</v>
      </c>
      <c r="H85" t="s">
        <v>11</v>
      </c>
      <c r="I85" t="s">
        <v>13</v>
      </c>
      <c r="J85" s="2">
        <v>41</v>
      </c>
      <c r="K85" s="2">
        <f t="shared" si="3"/>
        <v>2</v>
      </c>
      <c r="L85" s="2">
        <v>41</v>
      </c>
      <c r="M85" s="9">
        <f t="shared" si="4"/>
        <v>82</v>
      </c>
      <c r="N85" s="8" t="str">
        <f t="shared" si="5"/>
        <v>Призер</v>
      </c>
    </row>
    <row r="86" spans="1:14">
      <c r="A86" s="2">
        <v>89</v>
      </c>
      <c r="B86" s="6">
        <v>761</v>
      </c>
      <c r="C86" t="s">
        <v>14</v>
      </c>
      <c r="D86" s="2" t="s">
        <v>217</v>
      </c>
      <c r="E86" t="s">
        <v>302</v>
      </c>
      <c r="F86" t="s">
        <v>713</v>
      </c>
      <c r="G86" t="s">
        <v>188</v>
      </c>
      <c r="H86" t="s">
        <v>11</v>
      </c>
      <c r="I86" t="s">
        <v>13</v>
      </c>
      <c r="J86" s="2">
        <v>37.5</v>
      </c>
      <c r="K86" s="2">
        <f t="shared" si="3"/>
        <v>2</v>
      </c>
      <c r="L86" s="2">
        <v>48.5</v>
      </c>
      <c r="M86" s="9">
        <f t="shared" si="4"/>
        <v>86</v>
      </c>
      <c r="N86" s="8" t="str">
        <f t="shared" si="5"/>
        <v>Призер</v>
      </c>
    </row>
    <row r="87" spans="1:14">
      <c r="A87" s="2">
        <v>90</v>
      </c>
      <c r="B87" s="6">
        <v>530</v>
      </c>
      <c r="C87" t="s">
        <v>8</v>
      </c>
      <c r="D87" s="2" t="s">
        <v>9</v>
      </c>
      <c r="E87" t="s">
        <v>821</v>
      </c>
      <c r="F87" t="s">
        <v>822</v>
      </c>
      <c r="G87" t="s">
        <v>12</v>
      </c>
      <c r="H87" t="s">
        <v>11</v>
      </c>
      <c r="I87" t="s">
        <v>13</v>
      </c>
      <c r="J87" s="2">
        <v>26</v>
      </c>
      <c r="K87" s="2">
        <f t="shared" si="3"/>
        <v>2</v>
      </c>
      <c r="L87" s="2">
        <v>38</v>
      </c>
      <c r="M87" s="9">
        <f t="shared" si="4"/>
        <v>64</v>
      </c>
      <c r="N87" s="8" t="str">
        <f t="shared" si="5"/>
        <v>Участник</v>
      </c>
    </row>
    <row r="88" spans="1:14">
      <c r="A88" s="2">
        <v>91</v>
      </c>
      <c r="B88" s="6">
        <v>523</v>
      </c>
      <c r="C88" t="s">
        <v>14</v>
      </c>
      <c r="D88" s="2" t="s">
        <v>15</v>
      </c>
      <c r="E88" t="s">
        <v>138</v>
      </c>
      <c r="F88" t="s">
        <v>139</v>
      </c>
      <c r="G88" t="s">
        <v>12</v>
      </c>
      <c r="H88" t="s">
        <v>11</v>
      </c>
      <c r="I88" t="s">
        <v>13</v>
      </c>
      <c r="J88" s="2">
        <v>37</v>
      </c>
      <c r="K88" s="2">
        <f t="shared" si="3"/>
        <v>2</v>
      </c>
      <c r="L88" s="2">
        <v>32</v>
      </c>
      <c r="M88" s="9">
        <f t="shared" si="4"/>
        <v>69</v>
      </c>
      <c r="N88" s="8" t="str">
        <f t="shared" si="5"/>
        <v>Участник</v>
      </c>
    </row>
    <row r="89" spans="1:14">
      <c r="A89" s="2">
        <v>92</v>
      </c>
      <c r="B89" s="6">
        <v>294</v>
      </c>
      <c r="C89" t="s">
        <v>14</v>
      </c>
      <c r="D89" s="2" t="s">
        <v>9</v>
      </c>
      <c r="E89" t="s">
        <v>750</v>
      </c>
      <c r="F89" t="s">
        <v>749</v>
      </c>
      <c r="G89" t="s">
        <v>285</v>
      </c>
      <c r="H89" t="s">
        <v>11</v>
      </c>
      <c r="I89" t="s">
        <v>269</v>
      </c>
      <c r="J89" s="2">
        <v>38</v>
      </c>
      <c r="K89" s="2">
        <f t="shared" si="3"/>
        <v>2</v>
      </c>
      <c r="L89" s="2">
        <v>39</v>
      </c>
      <c r="M89" s="9">
        <f t="shared" si="4"/>
        <v>77</v>
      </c>
      <c r="N89" s="8" t="str">
        <f t="shared" si="5"/>
        <v>Призер</v>
      </c>
    </row>
    <row r="90" spans="1:14">
      <c r="A90" s="2">
        <v>93</v>
      </c>
      <c r="B90" s="6">
        <v>859</v>
      </c>
      <c r="C90" t="s">
        <v>14</v>
      </c>
      <c r="D90" s="2" t="s">
        <v>217</v>
      </c>
      <c r="E90" t="s">
        <v>271</v>
      </c>
      <c r="F90" t="s">
        <v>267</v>
      </c>
      <c r="G90" t="s">
        <v>268</v>
      </c>
      <c r="H90" t="s">
        <v>11</v>
      </c>
      <c r="I90" t="s">
        <v>269</v>
      </c>
      <c r="J90" s="2">
        <v>47</v>
      </c>
      <c r="K90" s="2">
        <f t="shared" si="3"/>
        <v>2</v>
      </c>
      <c r="L90" s="2">
        <v>47</v>
      </c>
      <c r="M90" s="9">
        <f t="shared" si="4"/>
        <v>94</v>
      </c>
      <c r="N90" s="8" t="str">
        <f t="shared" si="5"/>
        <v>Победитель</v>
      </c>
    </row>
    <row r="91" spans="1:14">
      <c r="A91" s="2">
        <v>95</v>
      </c>
      <c r="B91" s="6">
        <v>647</v>
      </c>
      <c r="C91" t="s">
        <v>14</v>
      </c>
      <c r="D91" s="2" t="s">
        <v>217</v>
      </c>
      <c r="E91" t="s">
        <v>362</v>
      </c>
      <c r="F91" t="s">
        <v>360</v>
      </c>
      <c r="G91" t="s">
        <v>133</v>
      </c>
      <c r="H91" t="s">
        <v>11</v>
      </c>
      <c r="I91" t="s">
        <v>13</v>
      </c>
      <c r="J91" s="2">
        <v>35</v>
      </c>
      <c r="K91" s="2">
        <f t="shared" si="3"/>
        <v>2</v>
      </c>
      <c r="L91" s="2">
        <v>37.5</v>
      </c>
      <c r="M91" s="9">
        <f t="shared" si="4"/>
        <v>72.5</v>
      </c>
      <c r="N91" s="8" t="str">
        <f t="shared" si="5"/>
        <v>Участник</v>
      </c>
    </row>
    <row r="92" spans="1:14">
      <c r="A92" s="2">
        <v>96</v>
      </c>
      <c r="B92" s="6">
        <v>563</v>
      </c>
      <c r="C92" t="s">
        <v>76</v>
      </c>
      <c r="D92" s="2" t="s">
        <v>217</v>
      </c>
      <c r="E92" t="s">
        <v>1029</v>
      </c>
      <c r="F92" t="s">
        <v>300</v>
      </c>
      <c r="G92" t="s">
        <v>188</v>
      </c>
      <c r="H92" t="s">
        <v>11</v>
      </c>
      <c r="I92" t="s">
        <v>13</v>
      </c>
      <c r="J92" s="2">
        <v>38</v>
      </c>
      <c r="K92" s="2">
        <f t="shared" si="3"/>
        <v>2</v>
      </c>
      <c r="L92" s="2">
        <v>36</v>
      </c>
      <c r="M92" s="9">
        <f t="shared" si="4"/>
        <v>74</v>
      </c>
      <c r="N92" s="8" t="str">
        <f t="shared" si="5"/>
        <v>Участник</v>
      </c>
    </row>
    <row r="93" spans="1:14">
      <c r="A93" s="2">
        <v>97</v>
      </c>
      <c r="B93" s="6">
        <v>749</v>
      </c>
      <c r="C93" t="s">
        <v>14</v>
      </c>
      <c r="D93" s="2" t="s">
        <v>50</v>
      </c>
      <c r="E93" t="s">
        <v>942</v>
      </c>
      <c r="F93" t="s">
        <v>941</v>
      </c>
      <c r="G93" t="s">
        <v>206</v>
      </c>
      <c r="H93" t="s">
        <v>11</v>
      </c>
      <c r="I93" t="s">
        <v>207</v>
      </c>
      <c r="J93" s="2">
        <v>39.5</v>
      </c>
      <c r="K93" s="2">
        <f t="shared" si="3"/>
        <v>2</v>
      </c>
      <c r="L93" s="2">
        <v>48.5</v>
      </c>
      <c r="M93" s="9">
        <f t="shared" si="4"/>
        <v>88</v>
      </c>
      <c r="N93" s="8" t="str">
        <f t="shared" si="5"/>
        <v>Призер</v>
      </c>
    </row>
    <row r="94" spans="1:14">
      <c r="A94" s="2">
        <v>98</v>
      </c>
      <c r="B94" s="6">
        <v>942</v>
      </c>
      <c r="C94" t="s">
        <v>23</v>
      </c>
      <c r="D94" s="2" t="s">
        <v>28</v>
      </c>
      <c r="E94" t="s">
        <v>235</v>
      </c>
      <c r="F94" t="s">
        <v>233</v>
      </c>
      <c r="G94" t="s">
        <v>45</v>
      </c>
      <c r="H94" t="s">
        <v>174</v>
      </c>
      <c r="I94" t="s">
        <v>19</v>
      </c>
      <c r="J94" s="2">
        <v>36</v>
      </c>
      <c r="K94" s="2">
        <f t="shared" si="3"/>
        <v>2</v>
      </c>
      <c r="L94" s="2">
        <v>33</v>
      </c>
      <c r="M94" s="9">
        <f t="shared" si="4"/>
        <v>69</v>
      </c>
      <c r="N94" s="8" t="str">
        <f t="shared" si="5"/>
        <v>Участник</v>
      </c>
    </row>
    <row r="95" spans="1:14">
      <c r="A95" s="2">
        <v>99</v>
      </c>
      <c r="B95" s="6">
        <v>782</v>
      </c>
      <c r="C95" t="s">
        <v>35</v>
      </c>
      <c r="D95" s="2" t="s">
        <v>36</v>
      </c>
      <c r="E95" t="s">
        <v>228</v>
      </c>
      <c r="F95" t="s">
        <v>227</v>
      </c>
      <c r="G95" t="s">
        <v>45</v>
      </c>
      <c r="H95" t="s">
        <v>174</v>
      </c>
      <c r="I95" t="s">
        <v>19</v>
      </c>
      <c r="J95" s="2">
        <v>30</v>
      </c>
      <c r="K95" s="2">
        <f t="shared" si="3"/>
        <v>2</v>
      </c>
      <c r="L95" s="2">
        <v>38</v>
      </c>
      <c r="M95" s="9">
        <f t="shared" si="4"/>
        <v>68</v>
      </c>
      <c r="N95" s="8" t="str">
        <f t="shared" si="5"/>
        <v>Участник</v>
      </c>
    </row>
    <row r="96" spans="1:14">
      <c r="A96" s="2">
        <v>100</v>
      </c>
      <c r="B96" s="6">
        <v>960</v>
      </c>
      <c r="C96" t="s">
        <v>76</v>
      </c>
      <c r="D96" s="2" t="s">
        <v>217</v>
      </c>
      <c r="E96" t="s">
        <v>472</v>
      </c>
      <c r="F96" t="s">
        <v>473</v>
      </c>
      <c r="G96" t="s">
        <v>78</v>
      </c>
      <c r="H96" t="s">
        <v>11</v>
      </c>
      <c r="I96" t="s">
        <v>75</v>
      </c>
      <c r="J96" s="2">
        <v>28</v>
      </c>
      <c r="K96" s="2">
        <f t="shared" si="3"/>
        <v>2</v>
      </c>
      <c r="L96" s="2">
        <v>38</v>
      </c>
      <c r="M96" s="9">
        <f t="shared" si="4"/>
        <v>66</v>
      </c>
      <c r="N96" s="8" t="str">
        <f t="shared" si="5"/>
        <v>Участник</v>
      </c>
    </row>
    <row r="97" spans="1:14">
      <c r="A97" s="2">
        <v>101</v>
      </c>
      <c r="B97" s="6">
        <v>909</v>
      </c>
      <c r="C97" t="s">
        <v>14</v>
      </c>
      <c r="D97" s="2" t="s">
        <v>50</v>
      </c>
      <c r="E97" t="s">
        <v>882</v>
      </c>
      <c r="F97" t="s">
        <v>881</v>
      </c>
      <c r="G97" t="s">
        <v>12</v>
      </c>
      <c r="H97" t="s">
        <v>11</v>
      </c>
      <c r="I97" t="s">
        <v>13</v>
      </c>
      <c r="J97" s="2">
        <v>41</v>
      </c>
      <c r="K97" s="2">
        <f t="shared" si="3"/>
        <v>2</v>
      </c>
      <c r="L97" s="2">
        <v>46</v>
      </c>
      <c r="M97" s="9">
        <f t="shared" si="4"/>
        <v>87</v>
      </c>
      <c r="N97" s="8" t="str">
        <f t="shared" si="5"/>
        <v>Призер</v>
      </c>
    </row>
    <row r="98" spans="1:14">
      <c r="A98" s="2">
        <v>102</v>
      </c>
      <c r="B98" s="6">
        <v>299</v>
      </c>
      <c r="C98" t="s">
        <v>14</v>
      </c>
      <c r="D98" s="2" t="s">
        <v>217</v>
      </c>
      <c r="E98" t="s">
        <v>751</v>
      </c>
      <c r="F98" t="s">
        <v>749</v>
      </c>
      <c r="G98" t="s">
        <v>285</v>
      </c>
      <c r="H98" t="s">
        <v>11</v>
      </c>
      <c r="I98" t="s">
        <v>269</v>
      </c>
      <c r="J98" s="2">
        <v>42</v>
      </c>
      <c r="K98" s="2">
        <f t="shared" si="3"/>
        <v>2</v>
      </c>
      <c r="L98" s="2">
        <v>46.5</v>
      </c>
      <c r="M98" s="9">
        <f t="shared" si="4"/>
        <v>88.5</v>
      </c>
      <c r="N98" s="8" t="str">
        <f t="shared" si="5"/>
        <v>Призер</v>
      </c>
    </row>
    <row r="99" spans="1:14">
      <c r="A99" s="2">
        <v>103</v>
      </c>
      <c r="B99" s="6">
        <v>868</v>
      </c>
      <c r="C99" t="s">
        <v>76</v>
      </c>
      <c r="D99" s="2" t="s">
        <v>50</v>
      </c>
      <c r="E99" t="s">
        <v>814</v>
      </c>
      <c r="F99" t="s">
        <v>815</v>
      </c>
      <c r="G99" t="s">
        <v>763</v>
      </c>
      <c r="H99" t="s">
        <v>816</v>
      </c>
      <c r="I99" t="s">
        <v>434</v>
      </c>
      <c r="J99" s="2">
        <v>35</v>
      </c>
      <c r="K99" s="2">
        <f t="shared" si="3"/>
        <v>2</v>
      </c>
      <c r="L99" s="2">
        <v>44</v>
      </c>
      <c r="M99" s="9">
        <f t="shared" si="4"/>
        <v>79</v>
      </c>
      <c r="N99" s="8" t="str">
        <f t="shared" si="5"/>
        <v>Призер</v>
      </c>
    </row>
    <row r="100" spans="1:14">
      <c r="A100" s="2">
        <v>104</v>
      </c>
      <c r="B100" s="6">
        <v>864</v>
      </c>
      <c r="C100" t="s">
        <v>76</v>
      </c>
      <c r="D100" s="2" t="s">
        <v>15</v>
      </c>
      <c r="E100" t="s">
        <v>994</v>
      </c>
      <c r="F100" t="s">
        <v>815</v>
      </c>
      <c r="G100" t="s">
        <v>763</v>
      </c>
      <c r="H100" t="s">
        <v>816</v>
      </c>
      <c r="I100" t="s">
        <v>434</v>
      </c>
      <c r="J100" s="2">
        <v>39.5</v>
      </c>
      <c r="K100" s="2">
        <f t="shared" si="3"/>
        <v>2</v>
      </c>
      <c r="L100" s="2">
        <v>38</v>
      </c>
      <c r="M100" s="9">
        <f t="shared" si="4"/>
        <v>77.5</v>
      </c>
      <c r="N100" s="8" t="str">
        <f t="shared" si="5"/>
        <v>Призер</v>
      </c>
    </row>
    <row r="101" spans="1:14">
      <c r="A101" s="2">
        <v>105</v>
      </c>
      <c r="B101" s="6">
        <v>471</v>
      </c>
      <c r="C101" t="s">
        <v>76</v>
      </c>
      <c r="D101" s="2" t="s">
        <v>217</v>
      </c>
      <c r="E101" t="s">
        <v>380</v>
      </c>
      <c r="F101" t="s">
        <v>379</v>
      </c>
      <c r="G101" t="s">
        <v>381</v>
      </c>
      <c r="H101" t="s">
        <v>11</v>
      </c>
      <c r="I101" t="s">
        <v>13</v>
      </c>
      <c r="J101" s="2">
        <v>49</v>
      </c>
      <c r="K101" s="2">
        <f t="shared" si="3"/>
        <v>2</v>
      </c>
      <c r="L101" s="2">
        <v>47</v>
      </c>
      <c r="M101" s="9">
        <f t="shared" si="4"/>
        <v>96</v>
      </c>
      <c r="N101" s="8" t="str">
        <f t="shared" si="5"/>
        <v>Победитель</v>
      </c>
    </row>
    <row r="102" spans="1:14">
      <c r="A102" s="2">
        <v>106</v>
      </c>
      <c r="B102" s="6">
        <v>753</v>
      </c>
      <c r="C102" t="s">
        <v>14</v>
      </c>
      <c r="D102" s="2" t="s">
        <v>9</v>
      </c>
      <c r="E102" t="s">
        <v>715</v>
      </c>
      <c r="F102" t="s">
        <v>713</v>
      </c>
      <c r="G102" t="s">
        <v>188</v>
      </c>
      <c r="H102" t="s">
        <v>11</v>
      </c>
      <c r="I102" t="s">
        <v>13</v>
      </c>
      <c r="J102" s="2">
        <v>40</v>
      </c>
      <c r="K102" s="2">
        <f t="shared" si="3"/>
        <v>2</v>
      </c>
      <c r="L102" s="2">
        <v>31</v>
      </c>
      <c r="M102" s="9">
        <f t="shared" si="4"/>
        <v>71</v>
      </c>
      <c r="N102" s="8" t="str">
        <f t="shared" si="5"/>
        <v>Участник</v>
      </c>
    </row>
    <row r="103" spans="1:14">
      <c r="A103" s="2">
        <v>107</v>
      </c>
      <c r="B103" s="6">
        <v>764</v>
      </c>
      <c r="C103" t="s">
        <v>14</v>
      </c>
      <c r="D103" s="2" t="s">
        <v>9</v>
      </c>
      <c r="E103" t="s">
        <v>716</v>
      </c>
      <c r="F103" t="s">
        <v>713</v>
      </c>
      <c r="G103" t="s">
        <v>188</v>
      </c>
      <c r="H103" t="s">
        <v>11</v>
      </c>
      <c r="I103" t="s">
        <v>13</v>
      </c>
      <c r="J103" s="2">
        <v>38</v>
      </c>
      <c r="K103" s="2">
        <f t="shared" si="3"/>
        <v>2</v>
      </c>
      <c r="L103" s="2">
        <v>0</v>
      </c>
      <c r="M103" s="9">
        <f t="shared" si="4"/>
        <v>38</v>
      </c>
      <c r="N103" s="8" t="str">
        <f t="shared" si="5"/>
        <v>Участник</v>
      </c>
    </row>
    <row r="104" spans="1:14">
      <c r="A104" s="2">
        <v>108</v>
      </c>
      <c r="B104" s="6">
        <v>763</v>
      </c>
      <c r="C104" t="s">
        <v>14</v>
      </c>
      <c r="D104" s="2" t="s">
        <v>217</v>
      </c>
      <c r="E104" t="s">
        <v>717</v>
      </c>
      <c r="F104" t="s">
        <v>713</v>
      </c>
      <c r="G104" t="s">
        <v>188</v>
      </c>
      <c r="H104" t="s">
        <v>11</v>
      </c>
      <c r="I104" t="s">
        <v>13</v>
      </c>
      <c r="J104" s="2">
        <v>38</v>
      </c>
      <c r="K104" s="2">
        <f t="shared" si="3"/>
        <v>2</v>
      </c>
      <c r="L104" s="2">
        <v>44</v>
      </c>
      <c r="M104" s="9">
        <f t="shared" si="4"/>
        <v>82</v>
      </c>
      <c r="N104" s="8" t="str">
        <f t="shared" si="5"/>
        <v>Призер</v>
      </c>
    </row>
    <row r="105" spans="1:14">
      <c r="A105" s="2">
        <v>109</v>
      </c>
      <c r="B105" s="6">
        <v>185</v>
      </c>
      <c r="C105" t="s">
        <v>14</v>
      </c>
      <c r="D105" s="2" t="s">
        <v>50</v>
      </c>
      <c r="E105" t="s">
        <v>55</v>
      </c>
      <c r="F105" t="s">
        <v>52</v>
      </c>
      <c r="G105" t="s">
        <v>48</v>
      </c>
      <c r="H105" t="s">
        <v>11</v>
      </c>
      <c r="I105" t="s">
        <v>49</v>
      </c>
      <c r="J105" s="2">
        <v>49</v>
      </c>
      <c r="K105" s="2">
        <f t="shared" si="3"/>
        <v>2</v>
      </c>
      <c r="L105" s="2">
        <v>0</v>
      </c>
      <c r="M105" s="9">
        <f t="shared" si="4"/>
        <v>49</v>
      </c>
      <c r="N105" s="8" t="str">
        <f t="shared" si="5"/>
        <v>Участник</v>
      </c>
    </row>
    <row r="106" spans="1:14">
      <c r="A106" s="2">
        <v>110</v>
      </c>
      <c r="B106" s="6">
        <v>149</v>
      </c>
      <c r="C106" t="s">
        <v>14</v>
      </c>
      <c r="D106" s="2" t="s">
        <v>217</v>
      </c>
      <c r="E106" t="s">
        <v>394</v>
      </c>
      <c r="F106" t="s">
        <v>395</v>
      </c>
      <c r="G106" t="s">
        <v>45</v>
      </c>
      <c r="H106" t="s">
        <v>46</v>
      </c>
      <c r="I106" t="s">
        <v>19</v>
      </c>
      <c r="J106" s="2">
        <v>44.5</v>
      </c>
      <c r="K106" s="2">
        <f t="shared" si="3"/>
        <v>2</v>
      </c>
      <c r="L106" s="2">
        <v>0</v>
      </c>
      <c r="M106" s="9">
        <f t="shared" si="4"/>
        <v>44.5</v>
      </c>
      <c r="N106" s="8" t="str">
        <f t="shared" si="5"/>
        <v>Участник</v>
      </c>
    </row>
    <row r="107" spans="1:14">
      <c r="A107" s="2">
        <v>113</v>
      </c>
      <c r="B107" s="6">
        <v>738</v>
      </c>
      <c r="C107" t="s">
        <v>14</v>
      </c>
      <c r="D107" s="2" t="s">
        <v>50</v>
      </c>
      <c r="E107" t="s">
        <v>718</v>
      </c>
      <c r="F107" t="s">
        <v>713</v>
      </c>
      <c r="G107" t="s">
        <v>188</v>
      </c>
      <c r="H107" t="s">
        <v>11</v>
      </c>
      <c r="I107" t="s">
        <v>13</v>
      </c>
      <c r="J107" s="2">
        <v>36</v>
      </c>
      <c r="K107" s="2">
        <f t="shared" si="3"/>
        <v>2</v>
      </c>
      <c r="L107" s="2">
        <v>39</v>
      </c>
      <c r="M107" s="9">
        <f t="shared" si="4"/>
        <v>75</v>
      </c>
      <c r="N107" s="8" t="str">
        <f t="shared" si="5"/>
        <v>Призер</v>
      </c>
    </row>
    <row r="108" spans="1:14">
      <c r="A108" s="2">
        <v>115</v>
      </c>
      <c r="B108" s="6">
        <v>577</v>
      </c>
      <c r="C108" t="s">
        <v>23</v>
      </c>
      <c r="D108" s="2" t="s">
        <v>24</v>
      </c>
      <c r="E108" t="s">
        <v>114</v>
      </c>
      <c r="F108" t="s">
        <v>115</v>
      </c>
      <c r="G108" t="s">
        <v>116</v>
      </c>
      <c r="H108" t="s">
        <v>11</v>
      </c>
      <c r="I108" t="s">
        <v>13</v>
      </c>
      <c r="J108" s="2">
        <v>30</v>
      </c>
      <c r="K108" s="2">
        <f t="shared" si="3"/>
        <v>2</v>
      </c>
      <c r="L108" s="2">
        <v>19</v>
      </c>
      <c r="M108" s="9">
        <f t="shared" si="4"/>
        <v>49</v>
      </c>
      <c r="N108" s="8" t="str">
        <f t="shared" si="5"/>
        <v>Участник</v>
      </c>
    </row>
    <row r="109" spans="1:14">
      <c r="A109" s="2">
        <v>116</v>
      </c>
      <c r="B109" s="6">
        <v>212</v>
      </c>
      <c r="C109" t="s">
        <v>14</v>
      </c>
      <c r="D109" s="2" t="s">
        <v>9</v>
      </c>
      <c r="E109" t="s">
        <v>876</v>
      </c>
      <c r="F109" t="s">
        <v>875</v>
      </c>
      <c r="G109" t="s">
        <v>30</v>
      </c>
      <c r="H109" t="s">
        <v>11</v>
      </c>
      <c r="I109" t="s">
        <v>31</v>
      </c>
      <c r="J109" s="2">
        <v>35</v>
      </c>
      <c r="K109" s="2">
        <f t="shared" si="3"/>
        <v>2</v>
      </c>
      <c r="L109" s="2">
        <v>0</v>
      </c>
      <c r="M109" s="9">
        <f t="shared" si="4"/>
        <v>35</v>
      </c>
      <c r="N109" s="8" t="str">
        <f t="shared" si="5"/>
        <v>Участник</v>
      </c>
    </row>
    <row r="110" spans="1:14">
      <c r="A110" s="2">
        <v>117</v>
      </c>
      <c r="B110" s="6">
        <v>303</v>
      </c>
      <c r="C110" t="s">
        <v>14</v>
      </c>
      <c r="D110" s="2" t="s">
        <v>217</v>
      </c>
      <c r="E110" t="s">
        <v>752</v>
      </c>
      <c r="F110" t="s">
        <v>749</v>
      </c>
      <c r="G110" t="s">
        <v>285</v>
      </c>
      <c r="H110" t="s">
        <v>11</v>
      </c>
      <c r="I110" t="s">
        <v>269</v>
      </c>
      <c r="J110" s="2">
        <v>44</v>
      </c>
      <c r="K110" s="2">
        <f t="shared" si="3"/>
        <v>2</v>
      </c>
      <c r="L110" s="2">
        <v>46.5</v>
      </c>
      <c r="M110" s="9">
        <f t="shared" si="4"/>
        <v>90.5</v>
      </c>
      <c r="N110" s="8" t="str">
        <f t="shared" si="5"/>
        <v>Призер</v>
      </c>
    </row>
    <row r="111" spans="1:14">
      <c r="A111" s="2">
        <v>118</v>
      </c>
      <c r="B111" s="6">
        <v>718</v>
      </c>
      <c r="C111" t="s">
        <v>35</v>
      </c>
      <c r="D111" s="2" t="s">
        <v>36</v>
      </c>
      <c r="E111" t="s">
        <v>189</v>
      </c>
      <c r="F111" t="s">
        <v>187</v>
      </c>
      <c r="G111" t="s">
        <v>188</v>
      </c>
      <c r="H111" t="s">
        <v>11</v>
      </c>
      <c r="I111" t="s">
        <v>13</v>
      </c>
      <c r="J111" s="2">
        <v>35</v>
      </c>
      <c r="K111" s="2">
        <f t="shared" si="3"/>
        <v>2</v>
      </c>
      <c r="L111" s="2">
        <v>47</v>
      </c>
      <c r="M111" s="9">
        <f t="shared" si="4"/>
        <v>82</v>
      </c>
      <c r="N111" s="8" t="str">
        <f t="shared" si="5"/>
        <v>Призер</v>
      </c>
    </row>
    <row r="112" spans="1:14">
      <c r="A112" s="2">
        <v>119</v>
      </c>
      <c r="B112" s="6">
        <v>213</v>
      </c>
      <c r="C112" t="s">
        <v>23</v>
      </c>
      <c r="D112" s="2" t="s">
        <v>24</v>
      </c>
      <c r="E112" t="s">
        <v>424</v>
      </c>
      <c r="F112" t="s">
        <v>425</v>
      </c>
      <c r="G112" t="s">
        <v>30</v>
      </c>
      <c r="H112" t="s">
        <v>11</v>
      </c>
      <c r="I112" t="s">
        <v>31</v>
      </c>
      <c r="J112" s="2">
        <v>25</v>
      </c>
      <c r="K112" s="2">
        <f t="shared" si="3"/>
        <v>2</v>
      </c>
      <c r="L112" s="2">
        <v>44</v>
      </c>
      <c r="M112" s="9">
        <f t="shared" si="4"/>
        <v>69</v>
      </c>
      <c r="N112" s="8" t="str">
        <f t="shared" si="5"/>
        <v>Участник</v>
      </c>
    </row>
    <row r="113" spans="1:14">
      <c r="A113" s="2">
        <v>120</v>
      </c>
      <c r="B113" s="6">
        <v>615</v>
      </c>
      <c r="C113" t="s">
        <v>76</v>
      </c>
      <c r="D113" s="2" t="s">
        <v>15</v>
      </c>
      <c r="E113" t="s">
        <v>1059</v>
      </c>
      <c r="F113" t="s">
        <v>647</v>
      </c>
      <c r="G113" t="s">
        <v>648</v>
      </c>
      <c r="H113" t="s">
        <v>11</v>
      </c>
      <c r="I113" t="s">
        <v>42</v>
      </c>
      <c r="J113" s="2">
        <v>44</v>
      </c>
      <c r="K113" s="2">
        <f t="shared" si="3"/>
        <v>2</v>
      </c>
      <c r="L113" s="2">
        <v>44</v>
      </c>
      <c r="M113" s="9">
        <f t="shared" si="4"/>
        <v>88</v>
      </c>
      <c r="N113" s="8" t="str">
        <f t="shared" si="5"/>
        <v>Призер</v>
      </c>
    </row>
    <row r="114" spans="1:14">
      <c r="A114" s="2">
        <v>121</v>
      </c>
      <c r="B114" s="6">
        <v>407</v>
      </c>
      <c r="C114" t="s">
        <v>14</v>
      </c>
      <c r="D114" s="2" t="s">
        <v>9</v>
      </c>
      <c r="E114" t="s">
        <v>1010</v>
      </c>
      <c r="F114" t="s">
        <v>916</v>
      </c>
      <c r="G114" t="s">
        <v>20</v>
      </c>
      <c r="H114" t="s">
        <v>11</v>
      </c>
      <c r="I114" t="s">
        <v>13</v>
      </c>
      <c r="J114" s="2">
        <v>39</v>
      </c>
      <c r="K114" s="2">
        <f t="shared" si="3"/>
        <v>2</v>
      </c>
      <c r="L114" s="2">
        <v>47</v>
      </c>
      <c r="M114" s="9">
        <f t="shared" si="4"/>
        <v>86</v>
      </c>
      <c r="N114" s="8" t="str">
        <f t="shared" si="5"/>
        <v>Призер</v>
      </c>
    </row>
    <row r="115" spans="1:14">
      <c r="A115" s="2">
        <v>122</v>
      </c>
      <c r="B115" s="6">
        <v>94</v>
      </c>
      <c r="C115" t="s">
        <v>23</v>
      </c>
      <c r="D115" s="2" t="s">
        <v>28</v>
      </c>
      <c r="E115" t="s">
        <v>701</v>
      </c>
      <c r="F115" t="s">
        <v>699</v>
      </c>
      <c r="G115" t="s">
        <v>32</v>
      </c>
      <c r="H115" t="s">
        <v>11</v>
      </c>
      <c r="I115" t="s">
        <v>13</v>
      </c>
      <c r="J115" s="2">
        <v>29</v>
      </c>
      <c r="K115" s="2">
        <f t="shared" si="3"/>
        <v>2</v>
      </c>
      <c r="L115" s="2">
        <v>0</v>
      </c>
      <c r="M115" s="9">
        <f t="shared" si="4"/>
        <v>29</v>
      </c>
      <c r="N115" s="8" t="str">
        <f t="shared" si="5"/>
        <v>Участник</v>
      </c>
    </row>
    <row r="116" spans="1:14">
      <c r="A116" s="2">
        <v>123</v>
      </c>
      <c r="B116" s="6">
        <v>561</v>
      </c>
      <c r="C116" t="s">
        <v>76</v>
      </c>
      <c r="D116" s="2" t="s">
        <v>217</v>
      </c>
      <c r="E116" t="s">
        <v>303</v>
      </c>
      <c r="F116" t="s">
        <v>300</v>
      </c>
      <c r="G116" t="s">
        <v>188</v>
      </c>
      <c r="H116" t="s">
        <v>11</v>
      </c>
      <c r="I116" t="s">
        <v>13</v>
      </c>
      <c r="J116" s="2">
        <v>36</v>
      </c>
      <c r="K116" s="2">
        <f t="shared" si="3"/>
        <v>2</v>
      </c>
      <c r="L116" s="2">
        <v>37</v>
      </c>
      <c r="M116" s="9">
        <f t="shared" si="4"/>
        <v>73</v>
      </c>
      <c r="N116" s="8" t="str">
        <f t="shared" si="5"/>
        <v>Участник</v>
      </c>
    </row>
    <row r="117" spans="1:14">
      <c r="A117" s="2">
        <v>126</v>
      </c>
      <c r="B117" s="6">
        <v>440</v>
      </c>
      <c r="C117" t="s">
        <v>35</v>
      </c>
      <c r="D117" s="2" t="s">
        <v>36</v>
      </c>
      <c r="E117" t="s">
        <v>919</v>
      </c>
      <c r="F117" t="s">
        <v>916</v>
      </c>
      <c r="G117" t="s">
        <v>20</v>
      </c>
      <c r="H117" t="s">
        <v>11</v>
      </c>
      <c r="I117" t="s">
        <v>13</v>
      </c>
      <c r="J117" s="2">
        <v>28</v>
      </c>
      <c r="K117" s="2">
        <f t="shared" si="3"/>
        <v>2</v>
      </c>
      <c r="L117" s="2">
        <v>49</v>
      </c>
      <c r="M117" s="9">
        <f t="shared" si="4"/>
        <v>77</v>
      </c>
      <c r="N117" s="8" t="str">
        <f t="shared" si="5"/>
        <v>Призер</v>
      </c>
    </row>
    <row r="118" spans="1:14">
      <c r="A118" s="2">
        <v>127</v>
      </c>
      <c r="B118" s="6">
        <v>832</v>
      </c>
      <c r="C118" t="s">
        <v>14</v>
      </c>
      <c r="D118" s="2" t="s">
        <v>50</v>
      </c>
      <c r="E118" t="s">
        <v>522</v>
      </c>
      <c r="F118" t="s">
        <v>523</v>
      </c>
      <c r="G118" t="s">
        <v>34</v>
      </c>
      <c r="H118" t="s">
        <v>11</v>
      </c>
      <c r="I118" t="s">
        <v>13</v>
      </c>
      <c r="J118" s="2">
        <v>37</v>
      </c>
      <c r="K118" s="2">
        <f t="shared" si="3"/>
        <v>2</v>
      </c>
      <c r="L118" s="2">
        <v>0</v>
      </c>
      <c r="M118" s="9">
        <f t="shared" si="4"/>
        <v>37</v>
      </c>
      <c r="N118" s="8" t="str">
        <f t="shared" si="5"/>
        <v>Участник</v>
      </c>
    </row>
    <row r="119" spans="1:14">
      <c r="A119" s="2">
        <v>128</v>
      </c>
      <c r="B119" s="6">
        <v>957</v>
      </c>
      <c r="C119" t="s">
        <v>14</v>
      </c>
      <c r="D119" s="2" t="s">
        <v>15</v>
      </c>
      <c r="E119" t="s">
        <v>208</v>
      </c>
      <c r="F119" t="s">
        <v>205</v>
      </c>
      <c r="G119" t="s">
        <v>206</v>
      </c>
      <c r="H119" t="s">
        <v>11</v>
      </c>
      <c r="I119" t="s">
        <v>207</v>
      </c>
      <c r="J119" s="2">
        <v>48.5</v>
      </c>
      <c r="K119" s="2">
        <f t="shared" ref="K119:K175" si="6">IF(J119&gt;24.99,2,0)</f>
        <v>2</v>
      </c>
      <c r="L119" s="2">
        <v>0</v>
      </c>
      <c r="M119" s="9">
        <f t="shared" si="4"/>
        <v>48.5</v>
      </c>
      <c r="N119" s="8" t="str">
        <f t="shared" si="5"/>
        <v>Участник</v>
      </c>
    </row>
    <row r="120" spans="1:14">
      <c r="A120" s="2">
        <v>129</v>
      </c>
      <c r="B120" s="6">
        <v>746</v>
      </c>
      <c r="C120" t="s">
        <v>14</v>
      </c>
      <c r="D120" s="2" t="s">
        <v>217</v>
      </c>
      <c r="E120" t="s">
        <v>943</v>
      </c>
      <c r="F120" t="s">
        <v>941</v>
      </c>
      <c r="G120" t="s">
        <v>206</v>
      </c>
      <c r="H120" t="s">
        <v>11</v>
      </c>
      <c r="I120" t="s">
        <v>207</v>
      </c>
      <c r="J120" s="2">
        <v>38</v>
      </c>
      <c r="K120" s="2">
        <f t="shared" si="6"/>
        <v>2</v>
      </c>
      <c r="L120" s="2">
        <v>43</v>
      </c>
      <c r="M120" s="9">
        <f t="shared" ref="M120:M176" si="7">L120+J120</f>
        <v>81</v>
      </c>
      <c r="N120" s="8" t="str">
        <f t="shared" ref="N120:N176" si="8">IF(M120&lt;75,"Участник",IF(M120&lt;94,"Призер","Победитель"))</f>
        <v>Призер</v>
      </c>
    </row>
    <row r="121" spans="1:14">
      <c r="A121" s="2">
        <v>130</v>
      </c>
      <c r="B121" s="6">
        <v>702</v>
      </c>
      <c r="C121" t="s">
        <v>23</v>
      </c>
      <c r="D121" s="2" t="s">
        <v>24</v>
      </c>
      <c r="E121" t="s">
        <v>344</v>
      </c>
      <c r="F121" t="s">
        <v>345</v>
      </c>
      <c r="G121" t="s">
        <v>346</v>
      </c>
      <c r="H121" t="s">
        <v>347</v>
      </c>
      <c r="I121" t="s">
        <v>168</v>
      </c>
      <c r="J121" s="2">
        <v>27</v>
      </c>
      <c r="K121" s="2">
        <f t="shared" si="6"/>
        <v>2</v>
      </c>
      <c r="L121" s="2">
        <v>39</v>
      </c>
      <c r="M121" s="9">
        <f t="shared" si="7"/>
        <v>66</v>
      </c>
      <c r="N121" s="8" t="str">
        <f t="shared" si="8"/>
        <v>Участник</v>
      </c>
    </row>
    <row r="122" spans="1:14">
      <c r="A122" s="2">
        <v>131</v>
      </c>
      <c r="B122" s="6">
        <v>555</v>
      </c>
      <c r="C122" t="s">
        <v>76</v>
      </c>
      <c r="D122" s="2" t="s">
        <v>217</v>
      </c>
      <c r="E122" t="s">
        <v>304</v>
      </c>
      <c r="F122" t="s">
        <v>300</v>
      </c>
      <c r="G122" t="s">
        <v>188</v>
      </c>
      <c r="H122" t="s">
        <v>11</v>
      </c>
      <c r="I122" t="s">
        <v>13</v>
      </c>
      <c r="J122" s="2">
        <v>44</v>
      </c>
      <c r="K122" s="2">
        <f t="shared" si="6"/>
        <v>2</v>
      </c>
      <c r="L122" s="2">
        <v>39</v>
      </c>
      <c r="M122" s="9">
        <f t="shared" si="7"/>
        <v>83</v>
      </c>
      <c r="N122" s="8" t="str">
        <f t="shared" si="8"/>
        <v>Призер</v>
      </c>
    </row>
    <row r="123" spans="1:14">
      <c r="A123" s="2">
        <v>132</v>
      </c>
      <c r="B123" s="6">
        <v>46</v>
      </c>
      <c r="C123" t="s">
        <v>76</v>
      </c>
      <c r="D123" s="2" t="s">
        <v>217</v>
      </c>
      <c r="E123" t="s">
        <v>869</v>
      </c>
      <c r="F123" t="s">
        <v>867</v>
      </c>
      <c r="G123" t="s">
        <v>121</v>
      </c>
      <c r="H123" t="s">
        <v>18</v>
      </c>
      <c r="I123" t="s">
        <v>11</v>
      </c>
      <c r="J123" s="2">
        <v>49</v>
      </c>
      <c r="K123" s="2">
        <f t="shared" si="6"/>
        <v>2</v>
      </c>
      <c r="L123" s="2">
        <v>44</v>
      </c>
      <c r="M123" s="9">
        <f t="shared" si="7"/>
        <v>93</v>
      </c>
      <c r="N123" s="8" t="str">
        <f t="shared" si="8"/>
        <v>Призер</v>
      </c>
    </row>
    <row r="124" spans="1:14">
      <c r="A124" s="2">
        <v>133</v>
      </c>
      <c r="B124" s="6">
        <v>939</v>
      </c>
      <c r="C124" t="s">
        <v>14</v>
      </c>
      <c r="D124" s="2" t="s">
        <v>9</v>
      </c>
      <c r="E124" t="s">
        <v>175</v>
      </c>
      <c r="F124" t="s">
        <v>173</v>
      </c>
      <c r="G124" t="s">
        <v>45</v>
      </c>
      <c r="H124" t="s">
        <v>174</v>
      </c>
      <c r="I124" t="s">
        <v>19</v>
      </c>
      <c r="J124" s="2">
        <v>26</v>
      </c>
      <c r="K124" s="2">
        <f t="shared" si="6"/>
        <v>2</v>
      </c>
      <c r="L124" s="2">
        <v>32</v>
      </c>
      <c r="M124" s="9">
        <f t="shared" si="7"/>
        <v>58</v>
      </c>
      <c r="N124" s="8" t="str">
        <f t="shared" si="8"/>
        <v>Участник</v>
      </c>
    </row>
    <row r="125" spans="1:14">
      <c r="A125" s="2">
        <v>134</v>
      </c>
      <c r="B125" s="6">
        <v>945</v>
      </c>
      <c r="C125" t="s">
        <v>8</v>
      </c>
      <c r="D125" s="2" t="s">
        <v>9</v>
      </c>
      <c r="E125" t="s">
        <v>175</v>
      </c>
      <c r="F125" t="s">
        <v>233</v>
      </c>
      <c r="G125" t="s">
        <v>45</v>
      </c>
      <c r="H125" t="s">
        <v>174</v>
      </c>
      <c r="I125" t="s">
        <v>19</v>
      </c>
      <c r="J125" s="2">
        <v>39</v>
      </c>
      <c r="K125" s="2">
        <f t="shared" si="6"/>
        <v>2</v>
      </c>
      <c r="L125" s="2">
        <v>23</v>
      </c>
      <c r="M125" s="9">
        <f t="shared" si="7"/>
        <v>62</v>
      </c>
      <c r="N125" s="8" t="str">
        <f t="shared" si="8"/>
        <v>Участник</v>
      </c>
    </row>
    <row r="126" spans="1:14">
      <c r="A126" s="2">
        <v>135</v>
      </c>
      <c r="B126" s="6">
        <v>946</v>
      </c>
      <c r="C126" t="s">
        <v>118</v>
      </c>
      <c r="D126" s="2" t="s">
        <v>9</v>
      </c>
      <c r="E126" t="s">
        <v>175</v>
      </c>
      <c r="F126" t="s">
        <v>233</v>
      </c>
      <c r="G126" t="s">
        <v>45</v>
      </c>
      <c r="H126" t="s">
        <v>174</v>
      </c>
      <c r="I126" t="s">
        <v>19</v>
      </c>
      <c r="J126" s="2">
        <v>48.5</v>
      </c>
      <c r="K126" s="2">
        <f t="shared" si="6"/>
        <v>2</v>
      </c>
      <c r="L126" s="2">
        <v>49</v>
      </c>
      <c r="M126" s="9">
        <f t="shared" si="7"/>
        <v>97.5</v>
      </c>
      <c r="N126" s="8" t="str">
        <f t="shared" si="8"/>
        <v>Победитель</v>
      </c>
    </row>
    <row r="127" spans="1:14">
      <c r="A127" s="2">
        <v>136</v>
      </c>
      <c r="B127" s="6">
        <v>845</v>
      </c>
      <c r="C127" t="s">
        <v>8</v>
      </c>
      <c r="D127" s="2" t="s">
        <v>9</v>
      </c>
      <c r="E127" t="s">
        <v>828</v>
      </c>
      <c r="F127" t="s">
        <v>824</v>
      </c>
      <c r="G127" t="s">
        <v>12</v>
      </c>
      <c r="H127" t="s">
        <v>11</v>
      </c>
      <c r="I127" t="s">
        <v>13</v>
      </c>
      <c r="J127" s="2">
        <v>28</v>
      </c>
      <c r="K127" s="2">
        <f t="shared" si="6"/>
        <v>2</v>
      </c>
      <c r="L127" s="2">
        <v>0</v>
      </c>
      <c r="M127" s="9">
        <f t="shared" si="7"/>
        <v>28</v>
      </c>
      <c r="N127" s="8" t="str">
        <f t="shared" si="8"/>
        <v>Участник</v>
      </c>
    </row>
    <row r="128" spans="1:14">
      <c r="A128" s="2">
        <v>138</v>
      </c>
      <c r="B128" s="6">
        <v>919</v>
      </c>
      <c r="C128" t="s">
        <v>14</v>
      </c>
      <c r="D128" s="2" t="s">
        <v>21</v>
      </c>
      <c r="E128" t="s">
        <v>1061</v>
      </c>
      <c r="F128" t="s">
        <v>881</v>
      </c>
      <c r="G128" t="s">
        <v>12</v>
      </c>
      <c r="H128" t="s">
        <v>11</v>
      </c>
      <c r="I128" t="s">
        <v>13</v>
      </c>
      <c r="J128" s="2">
        <v>37</v>
      </c>
      <c r="K128" s="2">
        <f t="shared" si="6"/>
        <v>2</v>
      </c>
      <c r="L128" s="2">
        <v>31</v>
      </c>
      <c r="M128" s="9">
        <f t="shared" si="7"/>
        <v>68</v>
      </c>
      <c r="N128" s="8" t="str">
        <f t="shared" si="8"/>
        <v>Участник</v>
      </c>
    </row>
    <row r="129" spans="1:14">
      <c r="A129" s="2">
        <v>139</v>
      </c>
      <c r="B129" s="6">
        <v>39</v>
      </c>
      <c r="C129" t="s">
        <v>14</v>
      </c>
      <c r="D129" s="2" t="s">
        <v>9</v>
      </c>
      <c r="E129" t="s">
        <v>773</v>
      </c>
      <c r="F129" t="s">
        <v>772</v>
      </c>
      <c r="G129" t="s">
        <v>82</v>
      </c>
      <c r="H129" t="s">
        <v>11</v>
      </c>
      <c r="I129" t="s">
        <v>31</v>
      </c>
      <c r="J129" s="2">
        <v>28</v>
      </c>
      <c r="K129" s="2">
        <f t="shared" si="6"/>
        <v>2</v>
      </c>
      <c r="L129" s="2">
        <v>23</v>
      </c>
      <c r="M129" s="9">
        <f t="shared" si="7"/>
        <v>51</v>
      </c>
      <c r="N129" s="8" t="str">
        <f t="shared" si="8"/>
        <v>Участник</v>
      </c>
    </row>
    <row r="130" spans="1:14">
      <c r="A130" s="2">
        <v>140</v>
      </c>
      <c r="B130" s="6">
        <v>874</v>
      </c>
      <c r="C130" t="s">
        <v>8</v>
      </c>
      <c r="D130" s="2" t="s">
        <v>9</v>
      </c>
      <c r="E130" t="s">
        <v>829</v>
      </c>
      <c r="F130" t="s">
        <v>824</v>
      </c>
      <c r="G130" t="s">
        <v>12</v>
      </c>
      <c r="H130" t="s">
        <v>11</v>
      </c>
      <c r="I130" t="s">
        <v>13</v>
      </c>
      <c r="J130" s="2">
        <v>26</v>
      </c>
      <c r="K130" s="2">
        <f t="shared" si="6"/>
        <v>2</v>
      </c>
      <c r="L130" s="2">
        <v>41</v>
      </c>
      <c r="M130" s="9">
        <f t="shared" si="7"/>
        <v>67</v>
      </c>
      <c r="N130" s="8" t="str">
        <f t="shared" si="8"/>
        <v>Участник</v>
      </c>
    </row>
    <row r="131" spans="1:14">
      <c r="A131" s="2">
        <v>142</v>
      </c>
      <c r="B131" s="6">
        <v>245</v>
      </c>
      <c r="C131" t="s">
        <v>118</v>
      </c>
      <c r="D131" s="2" t="s">
        <v>15</v>
      </c>
      <c r="E131" t="s">
        <v>342</v>
      </c>
      <c r="F131" t="s">
        <v>341</v>
      </c>
      <c r="G131" t="s">
        <v>17</v>
      </c>
      <c r="H131" t="s">
        <v>18</v>
      </c>
      <c r="I131" t="s">
        <v>19</v>
      </c>
      <c r="J131" s="2">
        <v>50</v>
      </c>
      <c r="K131" s="2">
        <f t="shared" si="6"/>
        <v>2</v>
      </c>
      <c r="L131" s="2">
        <v>50</v>
      </c>
      <c r="M131" s="9">
        <f t="shared" si="7"/>
        <v>100</v>
      </c>
      <c r="N131" s="8" t="str">
        <f t="shared" si="8"/>
        <v>Победитель</v>
      </c>
    </row>
    <row r="132" spans="1:14">
      <c r="A132" s="2">
        <v>143</v>
      </c>
      <c r="B132" s="6">
        <v>268</v>
      </c>
      <c r="C132" t="s">
        <v>23</v>
      </c>
      <c r="D132" s="2" t="s">
        <v>28</v>
      </c>
      <c r="E132" t="s">
        <v>237</v>
      </c>
      <c r="F132" t="s">
        <v>238</v>
      </c>
      <c r="G132" t="s">
        <v>34</v>
      </c>
      <c r="H132" t="s">
        <v>11</v>
      </c>
      <c r="I132" t="s">
        <v>42</v>
      </c>
      <c r="J132" s="2">
        <v>42</v>
      </c>
      <c r="K132" s="2">
        <f t="shared" si="6"/>
        <v>2</v>
      </c>
      <c r="L132" s="2">
        <v>45</v>
      </c>
      <c r="M132" s="9">
        <f t="shared" si="7"/>
        <v>87</v>
      </c>
      <c r="N132" s="8" t="str">
        <f t="shared" si="8"/>
        <v>Призер</v>
      </c>
    </row>
    <row r="133" spans="1:14">
      <c r="A133" s="2">
        <v>144</v>
      </c>
      <c r="B133" s="6">
        <v>392</v>
      </c>
      <c r="C133" t="s">
        <v>14</v>
      </c>
      <c r="D133" s="2" t="s">
        <v>217</v>
      </c>
      <c r="E133" t="s">
        <v>357</v>
      </c>
      <c r="F133" t="s">
        <v>987</v>
      </c>
      <c r="G133" t="s">
        <v>355</v>
      </c>
      <c r="H133" t="s">
        <v>11</v>
      </c>
      <c r="I133" t="s">
        <v>13</v>
      </c>
      <c r="J133" s="2">
        <v>48</v>
      </c>
      <c r="K133" s="2">
        <f t="shared" si="6"/>
        <v>2</v>
      </c>
      <c r="L133" s="2">
        <v>49.5</v>
      </c>
      <c r="M133" s="9">
        <f t="shared" si="7"/>
        <v>97.5</v>
      </c>
      <c r="N133" s="8" t="str">
        <f t="shared" si="8"/>
        <v>Победитель</v>
      </c>
    </row>
    <row r="134" spans="1:14">
      <c r="A134" s="2">
        <v>145</v>
      </c>
      <c r="B134" s="6">
        <v>257</v>
      </c>
      <c r="C134" t="s">
        <v>14</v>
      </c>
      <c r="D134" s="2" t="s">
        <v>50</v>
      </c>
      <c r="E134" t="s">
        <v>248</v>
      </c>
      <c r="F134" t="s">
        <v>249</v>
      </c>
      <c r="G134" t="s">
        <v>20</v>
      </c>
      <c r="H134" t="s">
        <v>11</v>
      </c>
      <c r="I134" t="s">
        <v>13</v>
      </c>
      <c r="J134" s="2">
        <v>42</v>
      </c>
      <c r="K134" s="2">
        <f t="shared" si="6"/>
        <v>2</v>
      </c>
      <c r="L134" s="2">
        <v>0</v>
      </c>
      <c r="M134" s="9">
        <f t="shared" si="7"/>
        <v>42</v>
      </c>
      <c r="N134" s="8" t="str">
        <f t="shared" si="8"/>
        <v>Участник</v>
      </c>
    </row>
    <row r="135" spans="1:14">
      <c r="A135" s="2">
        <v>146</v>
      </c>
      <c r="B135" s="6">
        <v>258</v>
      </c>
      <c r="C135" t="s">
        <v>76</v>
      </c>
      <c r="D135" s="2" t="s">
        <v>50</v>
      </c>
      <c r="E135" t="s">
        <v>248</v>
      </c>
      <c r="F135" t="s">
        <v>849</v>
      </c>
      <c r="G135" t="s">
        <v>20</v>
      </c>
      <c r="H135" t="s">
        <v>11</v>
      </c>
      <c r="I135" t="s">
        <v>13</v>
      </c>
      <c r="J135" s="2">
        <v>38</v>
      </c>
      <c r="K135" s="2">
        <f t="shared" si="6"/>
        <v>2</v>
      </c>
      <c r="L135" s="2">
        <v>0</v>
      </c>
      <c r="M135" s="9">
        <f t="shared" si="7"/>
        <v>38</v>
      </c>
      <c r="N135" s="8" t="str">
        <f t="shared" si="8"/>
        <v>Участник</v>
      </c>
    </row>
    <row r="136" spans="1:14">
      <c r="A136" s="2">
        <v>149</v>
      </c>
      <c r="B136" s="6">
        <v>588</v>
      </c>
      <c r="C136" t="s">
        <v>25</v>
      </c>
      <c r="D136" s="2" t="s">
        <v>9</v>
      </c>
      <c r="E136" t="s">
        <v>169</v>
      </c>
      <c r="F136" t="s">
        <v>165</v>
      </c>
      <c r="G136" t="s">
        <v>166</v>
      </c>
      <c r="H136" t="s">
        <v>11</v>
      </c>
      <c r="I136" t="s">
        <v>13</v>
      </c>
      <c r="J136" s="2">
        <v>48</v>
      </c>
      <c r="K136" s="2">
        <f t="shared" si="6"/>
        <v>2</v>
      </c>
      <c r="L136" s="2">
        <v>50</v>
      </c>
      <c r="M136" s="9">
        <f t="shared" si="7"/>
        <v>98</v>
      </c>
      <c r="N136" s="8" t="str">
        <f t="shared" si="8"/>
        <v>Победитель</v>
      </c>
    </row>
    <row r="137" spans="1:14">
      <c r="A137" s="2">
        <v>147</v>
      </c>
      <c r="B137" s="6">
        <v>22</v>
      </c>
      <c r="C137" t="s">
        <v>14</v>
      </c>
      <c r="D137" s="2" t="s">
        <v>9</v>
      </c>
      <c r="E137" t="s">
        <v>169</v>
      </c>
      <c r="F137" t="s">
        <v>916</v>
      </c>
      <c r="G137" t="s">
        <v>20</v>
      </c>
      <c r="H137" t="s">
        <v>11</v>
      </c>
      <c r="I137" t="s">
        <v>13</v>
      </c>
      <c r="J137" s="2">
        <v>43</v>
      </c>
      <c r="K137" s="2">
        <f t="shared" si="6"/>
        <v>2</v>
      </c>
      <c r="L137" s="2">
        <v>46</v>
      </c>
      <c r="M137" s="9">
        <f t="shared" si="7"/>
        <v>89</v>
      </c>
      <c r="N137" s="8" t="str">
        <f t="shared" si="8"/>
        <v>Призер</v>
      </c>
    </row>
    <row r="138" spans="1:14">
      <c r="A138" s="2">
        <v>148</v>
      </c>
      <c r="B138" s="6">
        <v>27</v>
      </c>
      <c r="C138" t="s">
        <v>8</v>
      </c>
      <c r="D138" s="2" t="s">
        <v>9</v>
      </c>
      <c r="E138" t="s">
        <v>169</v>
      </c>
      <c r="F138" t="s">
        <v>916</v>
      </c>
      <c r="G138" t="s">
        <v>20</v>
      </c>
      <c r="H138" t="s">
        <v>11</v>
      </c>
      <c r="I138" t="s">
        <v>13</v>
      </c>
      <c r="J138" s="2">
        <v>47</v>
      </c>
      <c r="K138" s="2">
        <f t="shared" si="6"/>
        <v>2</v>
      </c>
      <c r="L138" s="2">
        <v>0</v>
      </c>
      <c r="M138" s="9">
        <f t="shared" si="7"/>
        <v>47</v>
      </c>
      <c r="N138" s="8" t="str">
        <f t="shared" si="8"/>
        <v>Участник</v>
      </c>
    </row>
    <row r="139" spans="1:14">
      <c r="A139" s="2">
        <v>150</v>
      </c>
      <c r="B139" s="6">
        <v>519</v>
      </c>
      <c r="C139" t="s">
        <v>8</v>
      </c>
      <c r="D139" s="2" t="s">
        <v>9</v>
      </c>
      <c r="E139" t="s">
        <v>742</v>
      </c>
      <c r="F139" t="s">
        <v>743</v>
      </c>
      <c r="G139" t="s">
        <v>48</v>
      </c>
      <c r="H139" t="s">
        <v>433</v>
      </c>
      <c r="I139" t="s">
        <v>11</v>
      </c>
      <c r="J139" s="2">
        <v>40</v>
      </c>
      <c r="K139" s="2">
        <f t="shared" si="6"/>
        <v>2</v>
      </c>
      <c r="L139" s="2">
        <v>0</v>
      </c>
      <c r="M139" s="9">
        <f t="shared" si="7"/>
        <v>40</v>
      </c>
      <c r="N139" s="8" t="str">
        <f t="shared" si="8"/>
        <v>Участник</v>
      </c>
    </row>
    <row r="140" spans="1:14">
      <c r="A140" s="2">
        <v>151</v>
      </c>
      <c r="B140" s="6">
        <v>689</v>
      </c>
      <c r="C140" t="s">
        <v>14</v>
      </c>
      <c r="D140" s="2" t="s">
        <v>9</v>
      </c>
      <c r="E140" t="s">
        <v>430</v>
      </c>
      <c r="F140" t="s">
        <v>431</v>
      </c>
      <c r="G140" t="s">
        <v>432</v>
      </c>
      <c r="H140" t="s">
        <v>433</v>
      </c>
      <c r="I140" t="s">
        <v>434</v>
      </c>
      <c r="J140" s="2">
        <v>26</v>
      </c>
      <c r="K140" s="2">
        <f t="shared" si="6"/>
        <v>2</v>
      </c>
      <c r="L140" s="2">
        <v>45</v>
      </c>
      <c r="M140" s="9">
        <f t="shared" si="7"/>
        <v>71</v>
      </c>
      <c r="N140" s="8" t="str">
        <f t="shared" si="8"/>
        <v>Участник</v>
      </c>
    </row>
    <row r="141" spans="1:14">
      <c r="A141" s="2">
        <v>152</v>
      </c>
      <c r="B141" s="6">
        <v>673</v>
      </c>
      <c r="C141" t="s">
        <v>14</v>
      </c>
      <c r="D141" s="2" t="s">
        <v>15</v>
      </c>
      <c r="E141" t="s">
        <v>660</v>
      </c>
      <c r="F141" t="s">
        <v>659</v>
      </c>
      <c r="G141" t="s">
        <v>432</v>
      </c>
      <c r="H141" t="s">
        <v>433</v>
      </c>
      <c r="I141" t="s">
        <v>434</v>
      </c>
      <c r="J141" s="2">
        <v>49.5</v>
      </c>
      <c r="K141" s="2">
        <f t="shared" si="6"/>
        <v>2</v>
      </c>
      <c r="L141" s="2">
        <v>43</v>
      </c>
      <c r="M141" s="9">
        <f t="shared" si="7"/>
        <v>92.5</v>
      </c>
      <c r="N141" s="8" t="str">
        <f t="shared" si="8"/>
        <v>Призер</v>
      </c>
    </row>
    <row r="142" spans="1:14">
      <c r="A142" s="2">
        <v>153</v>
      </c>
      <c r="B142" s="6">
        <v>667</v>
      </c>
      <c r="C142" t="s">
        <v>14</v>
      </c>
      <c r="D142" s="2" t="s">
        <v>50</v>
      </c>
      <c r="E142" t="s">
        <v>1050</v>
      </c>
      <c r="F142" t="s">
        <v>659</v>
      </c>
      <c r="G142" t="s">
        <v>432</v>
      </c>
      <c r="H142" t="s">
        <v>433</v>
      </c>
      <c r="I142" t="s">
        <v>434</v>
      </c>
      <c r="J142" s="2">
        <v>46</v>
      </c>
      <c r="K142" s="2">
        <f t="shared" si="6"/>
        <v>2</v>
      </c>
      <c r="L142" s="2">
        <v>40</v>
      </c>
      <c r="M142" s="9">
        <f t="shared" si="7"/>
        <v>86</v>
      </c>
      <c r="N142" s="8" t="str">
        <f t="shared" si="8"/>
        <v>Призер</v>
      </c>
    </row>
    <row r="143" spans="1:14">
      <c r="A143" s="2">
        <v>154</v>
      </c>
      <c r="B143" s="6">
        <v>682</v>
      </c>
      <c r="C143" t="s">
        <v>76</v>
      </c>
      <c r="D143" s="2" t="s">
        <v>50</v>
      </c>
      <c r="E143" t="s">
        <v>661</v>
      </c>
      <c r="F143" t="s">
        <v>738</v>
      </c>
      <c r="G143" t="s">
        <v>432</v>
      </c>
      <c r="H143" t="s">
        <v>433</v>
      </c>
      <c r="I143" t="s">
        <v>434</v>
      </c>
      <c r="J143" s="2">
        <v>48.5</v>
      </c>
      <c r="K143" s="2">
        <f t="shared" si="6"/>
        <v>2</v>
      </c>
      <c r="L143" s="2">
        <v>41</v>
      </c>
      <c r="M143" s="9">
        <f t="shared" si="7"/>
        <v>89.5</v>
      </c>
      <c r="N143" s="8" t="str">
        <f t="shared" si="8"/>
        <v>Призер</v>
      </c>
    </row>
    <row r="144" spans="1:14">
      <c r="A144" s="2">
        <v>155</v>
      </c>
      <c r="B144" s="6">
        <v>676</v>
      </c>
      <c r="C144" t="s">
        <v>14</v>
      </c>
      <c r="D144" s="2" t="s">
        <v>50</v>
      </c>
      <c r="E144" t="s">
        <v>662</v>
      </c>
      <c r="F144" t="s">
        <v>659</v>
      </c>
      <c r="G144" t="s">
        <v>432</v>
      </c>
      <c r="H144" t="s">
        <v>433</v>
      </c>
      <c r="I144" t="s">
        <v>434</v>
      </c>
      <c r="J144" s="2">
        <v>45</v>
      </c>
      <c r="K144" s="2">
        <f t="shared" si="6"/>
        <v>2</v>
      </c>
      <c r="L144" s="2">
        <v>43.5</v>
      </c>
      <c r="M144" s="9">
        <f t="shared" si="7"/>
        <v>88.5</v>
      </c>
      <c r="N144" s="8" t="str">
        <f t="shared" si="8"/>
        <v>Призер</v>
      </c>
    </row>
    <row r="145" spans="1:14">
      <c r="A145" s="2">
        <v>156</v>
      </c>
      <c r="B145" s="6">
        <v>677</v>
      </c>
      <c r="C145" t="s">
        <v>76</v>
      </c>
      <c r="D145" s="2" t="s">
        <v>50</v>
      </c>
      <c r="E145" t="s">
        <v>739</v>
      </c>
      <c r="F145" t="s">
        <v>738</v>
      </c>
      <c r="G145" t="s">
        <v>432</v>
      </c>
      <c r="H145" t="s">
        <v>433</v>
      </c>
      <c r="I145" t="s">
        <v>434</v>
      </c>
      <c r="J145" s="2">
        <v>47</v>
      </c>
      <c r="K145" s="2">
        <f t="shared" si="6"/>
        <v>2</v>
      </c>
      <c r="L145" s="2">
        <v>38</v>
      </c>
      <c r="M145" s="9">
        <f t="shared" si="7"/>
        <v>85</v>
      </c>
      <c r="N145" s="8" t="str">
        <f t="shared" si="8"/>
        <v>Призер</v>
      </c>
    </row>
    <row r="146" spans="1:14">
      <c r="A146" s="2">
        <v>157</v>
      </c>
      <c r="B146" s="6">
        <v>387</v>
      </c>
      <c r="C146" t="s">
        <v>35</v>
      </c>
      <c r="D146" s="2" t="s">
        <v>36</v>
      </c>
      <c r="E146" t="s">
        <v>1023</v>
      </c>
      <c r="F146" t="s">
        <v>983</v>
      </c>
      <c r="G146" t="s">
        <v>82</v>
      </c>
      <c r="H146" t="s">
        <v>11</v>
      </c>
      <c r="I146" t="s">
        <v>13</v>
      </c>
      <c r="J146" s="2">
        <v>46</v>
      </c>
      <c r="K146" s="2">
        <f t="shared" si="6"/>
        <v>2</v>
      </c>
      <c r="L146" s="2">
        <v>49</v>
      </c>
      <c r="M146" s="9">
        <f t="shared" si="7"/>
        <v>95</v>
      </c>
      <c r="N146" s="8" t="str">
        <f t="shared" si="8"/>
        <v>Победитель</v>
      </c>
    </row>
    <row r="147" spans="1:14">
      <c r="A147" s="2">
        <v>158</v>
      </c>
      <c r="B147" s="6">
        <v>431</v>
      </c>
      <c r="C147" t="s">
        <v>14</v>
      </c>
      <c r="D147" s="2" t="s">
        <v>21</v>
      </c>
      <c r="E147" t="s">
        <v>22</v>
      </c>
      <c r="F147" t="s">
        <v>916</v>
      </c>
      <c r="G147" t="s">
        <v>20</v>
      </c>
      <c r="H147" t="s">
        <v>11</v>
      </c>
      <c r="I147" t="s">
        <v>13</v>
      </c>
      <c r="J147" s="2">
        <v>25</v>
      </c>
      <c r="K147" s="2">
        <f t="shared" si="6"/>
        <v>2</v>
      </c>
      <c r="L147" s="2">
        <v>0</v>
      </c>
      <c r="M147" s="9">
        <f t="shared" si="7"/>
        <v>25</v>
      </c>
      <c r="N147" s="8" t="str">
        <f t="shared" si="8"/>
        <v>Участник</v>
      </c>
    </row>
    <row r="148" spans="1:14">
      <c r="A148" s="2">
        <v>160</v>
      </c>
      <c r="B148" s="6">
        <v>696</v>
      </c>
      <c r="C148" t="s">
        <v>118</v>
      </c>
      <c r="D148" s="2" t="s">
        <v>15</v>
      </c>
      <c r="E148" t="s">
        <v>766</v>
      </c>
      <c r="F148" t="s">
        <v>767</v>
      </c>
      <c r="G148" t="s">
        <v>432</v>
      </c>
      <c r="H148" t="s">
        <v>433</v>
      </c>
      <c r="I148" t="s">
        <v>434</v>
      </c>
      <c r="J148" s="2">
        <v>49.5</v>
      </c>
      <c r="K148" s="2">
        <f t="shared" si="6"/>
        <v>2</v>
      </c>
      <c r="L148" s="2">
        <v>50</v>
      </c>
      <c r="M148" s="9">
        <f t="shared" si="7"/>
        <v>99.5</v>
      </c>
      <c r="N148" s="8" t="str">
        <f t="shared" si="8"/>
        <v>Победитель</v>
      </c>
    </row>
    <row r="149" spans="1:14">
      <c r="A149" s="2">
        <v>161</v>
      </c>
      <c r="B149" s="6">
        <v>721</v>
      </c>
      <c r="C149" t="s">
        <v>14</v>
      </c>
      <c r="D149" s="2" t="s">
        <v>15</v>
      </c>
      <c r="E149" t="s">
        <v>190</v>
      </c>
      <c r="F149" t="s">
        <v>187</v>
      </c>
      <c r="G149" t="s">
        <v>188</v>
      </c>
      <c r="H149" t="s">
        <v>11</v>
      </c>
      <c r="I149" t="s">
        <v>13</v>
      </c>
      <c r="J149" s="2">
        <v>26</v>
      </c>
      <c r="K149" s="2">
        <f t="shared" si="6"/>
        <v>2</v>
      </c>
      <c r="L149" s="2">
        <v>0</v>
      </c>
      <c r="M149" s="9">
        <f t="shared" si="7"/>
        <v>26</v>
      </c>
      <c r="N149" s="8" t="str">
        <f t="shared" si="8"/>
        <v>Участник</v>
      </c>
    </row>
    <row r="150" spans="1:14">
      <c r="A150" s="2">
        <v>162</v>
      </c>
      <c r="B150" s="6">
        <v>52</v>
      </c>
      <c r="C150" t="s">
        <v>118</v>
      </c>
      <c r="D150" s="2" t="s">
        <v>9</v>
      </c>
      <c r="E150" t="s">
        <v>129</v>
      </c>
      <c r="F150" t="s">
        <v>130</v>
      </c>
      <c r="G150" t="s">
        <v>121</v>
      </c>
      <c r="H150" t="s">
        <v>18</v>
      </c>
      <c r="I150" t="s">
        <v>11</v>
      </c>
      <c r="J150" s="2">
        <v>50</v>
      </c>
      <c r="K150" s="2">
        <f t="shared" si="6"/>
        <v>2</v>
      </c>
      <c r="L150" s="2">
        <v>50</v>
      </c>
      <c r="M150" s="9">
        <f t="shared" si="7"/>
        <v>100</v>
      </c>
      <c r="N150" s="8" t="str">
        <f t="shared" si="8"/>
        <v>Победитель</v>
      </c>
    </row>
    <row r="151" spans="1:14">
      <c r="A151" s="2">
        <v>163</v>
      </c>
      <c r="B151" s="6">
        <v>55</v>
      </c>
      <c r="C151" t="s">
        <v>118</v>
      </c>
      <c r="D151" s="2" t="s">
        <v>15</v>
      </c>
      <c r="E151" t="s">
        <v>122</v>
      </c>
      <c r="F151" t="s">
        <v>120</v>
      </c>
      <c r="G151" t="s">
        <v>121</v>
      </c>
      <c r="H151" t="s">
        <v>18</v>
      </c>
      <c r="I151" t="s">
        <v>11</v>
      </c>
      <c r="J151" s="2">
        <v>50</v>
      </c>
      <c r="K151" s="2">
        <f t="shared" si="6"/>
        <v>2</v>
      </c>
      <c r="L151" s="2">
        <v>50</v>
      </c>
      <c r="M151" s="9">
        <f t="shared" si="7"/>
        <v>100</v>
      </c>
      <c r="N151" s="8" t="str">
        <f t="shared" si="8"/>
        <v>Победитель</v>
      </c>
    </row>
    <row r="152" spans="1:14">
      <c r="A152" s="2">
        <v>166</v>
      </c>
      <c r="B152" s="6">
        <v>189</v>
      </c>
      <c r="C152" t="s">
        <v>14</v>
      </c>
      <c r="D152" s="2" t="s">
        <v>50</v>
      </c>
      <c r="E152" t="s">
        <v>56</v>
      </c>
      <c r="F152" t="s">
        <v>52</v>
      </c>
      <c r="G152" t="s">
        <v>30</v>
      </c>
      <c r="H152" t="s">
        <v>11</v>
      </c>
      <c r="I152" t="s">
        <v>31</v>
      </c>
      <c r="J152" s="2">
        <v>34</v>
      </c>
      <c r="K152" s="2">
        <f t="shared" si="6"/>
        <v>2</v>
      </c>
      <c r="L152" s="2">
        <v>0</v>
      </c>
      <c r="M152" s="9">
        <f t="shared" si="7"/>
        <v>34</v>
      </c>
      <c r="N152" s="8" t="str">
        <f t="shared" si="8"/>
        <v>Участник</v>
      </c>
    </row>
    <row r="153" spans="1:14">
      <c r="A153" s="2">
        <v>167</v>
      </c>
      <c r="B153" s="6">
        <v>188</v>
      </c>
      <c r="C153" t="s">
        <v>14</v>
      </c>
      <c r="D153" s="2" t="s">
        <v>50</v>
      </c>
      <c r="E153" t="s">
        <v>57</v>
      </c>
      <c r="F153" t="s">
        <v>52</v>
      </c>
      <c r="G153" t="s">
        <v>30</v>
      </c>
      <c r="H153" t="s">
        <v>11</v>
      </c>
      <c r="I153" t="s">
        <v>31</v>
      </c>
      <c r="J153" s="2">
        <v>32</v>
      </c>
      <c r="K153" s="2">
        <f t="shared" si="6"/>
        <v>2</v>
      </c>
      <c r="L153" s="2">
        <v>0</v>
      </c>
      <c r="M153" s="9">
        <f t="shared" si="7"/>
        <v>32</v>
      </c>
      <c r="N153" s="8" t="str">
        <f t="shared" si="8"/>
        <v>Участник</v>
      </c>
    </row>
    <row r="154" spans="1:14">
      <c r="A154" s="2">
        <v>168</v>
      </c>
      <c r="B154" s="6">
        <v>481</v>
      </c>
      <c r="C154" t="s">
        <v>14</v>
      </c>
      <c r="D154" s="2" t="s">
        <v>9</v>
      </c>
      <c r="E154" t="s">
        <v>89</v>
      </c>
      <c r="F154" t="s">
        <v>84</v>
      </c>
      <c r="G154" t="s">
        <v>85</v>
      </c>
      <c r="H154" t="s">
        <v>11</v>
      </c>
      <c r="I154" t="s">
        <v>13</v>
      </c>
      <c r="J154" s="2">
        <v>29</v>
      </c>
      <c r="K154" s="2">
        <f t="shared" si="6"/>
        <v>2</v>
      </c>
      <c r="L154" s="2">
        <v>21</v>
      </c>
      <c r="M154" s="9">
        <f t="shared" si="7"/>
        <v>50</v>
      </c>
      <c r="N154" s="8" t="str">
        <f t="shared" si="8"/>
        <v>Участник</v>
      </c>
    </row>
    <row r="155" spans="1:14">
      <c r="A155" s="2">
        <v>169</v>
      </c>
      <c r="B155" s="6">
        <v>504</v>
      </c>
      <c r="C155" t="s">
        <v>14</v>
      </c>
      <c r="D155" s="2" t="s">
        <v>50</v>
      </c>
      <c r="E155" t="s">
        <v>90</v>
      </c>
      <c r="F155" t="s">
        <v>84</v>
      </c>
      <c r="G155" t="s">
        <v>85</v>
      </c>
      <c r="H155" t="s">
        <v>11</v>
      </c>
      <c r="I155" t="s">
        <v>13</v>
      </c>
      <c r="J155" s="2">
        <v>33</v>
      </c>
      <c r="K155" s="2">
        <f t="shared" si="6"/>
        <v>2</v>
      </c>
      <c r="L155" s="2">
        <v>36</v>
      </c>
      <c r="M155" s="9">
        <f t="shared" si="7"/>
        <v>69</v>
      </c>
      <c r="N155" s="8" t="str">
        <f t="shared" si="8"/>
        <v>Участник</v>
      </c>
    </row>
    <row r="156" spans="1:14">
      <c r="A156" s="2">
        <v>171</v>
      </c>
      <c r="B156" s="6">
        <v>439</v>
      </c>
      <c r="C156" t="s">
        <v>35</v>
      </c>
      <c r="D156" s="2" t="s">
        <v>36</v>
      </c>
      <c r="E156" t="s">
        <v>920</v>
      </c>
      <c r="F156" t="s">
        <v>916</v>
      </c>
      <c r="G156" t="s">
        <v>20</v>
      </c>
      <c r="H156" t="s">
        <v>11</v>
      </c>
      <c r="I156" t="s">
        <v>13</v>
      </c>
      <c r="J156" s="2">
        <v>47.5</v>
      </c>
      <c r="K156" s="2">
        <f t="shared" si="6"/>
        <v>2</v>
      </c>
      <c r="L156" s="2">
        <v>49</v>
      </c>
      <c r="M156" s="9">
        <f t="shared" si="7"/>
        <v>96.5</v>
      </c>
      <c r="N156" s="8" t="str">
        <f t="shared" si="8"/>
        <v>Победитель</v>
      </c>
    </row>
    <row r="157" spans="1:14">
      <c r="A157" s="2">
        <v>172</v>
      </c>
      <c r="B157" s="6">
        <v>905</v>
      </c>
      <c r="C157" t="s">
        <v>14</v>
      </c>
      <c r="D157" s="2" t="s">
        <v>50</v>
      </c>
      <c r="E157" t="s">
        <v>883</v>
      </c>
      <c r="F157" t="s">
        <v>881</v>
      </c>
      <c r="G157" t="s">
        <v>12</v>
      </c>
      <c r="H157" t="s">
        <v>11</v>
      </c>
      <c r="I157" t="s">
        <v>13</v>
      </c>
      <c r="J157" s="2">
        <v>26</v>
      </c>
      <c r="K157" s="2">
        <f t="shared" si="6"/>
        <v>2</v>
      </c>
      <c r="L157" s="2">
        <v>25</v>
      </c>
      <c r="M157" s="9">
        <f t="shared" si="7"/>
        <v>51</v>
      </c>
      <c r="N157" s="8" t="str">
        <f t="shared" si="8"/>
        <v>Участник</v>
      </c>
    </row>
    <row r="158" spans="1:14">
      <c r="A158" s="2">
        <v>173</v>
      </c>
      <c r="B158" s="6">
        <v>168</v>
      </c>
      <c r="C158" t="s">
        <v>14</v>
      </c>
      <c r="D158" s="2" t="s">
        <v>15</v>
      </c>
      <c r="E158" t="s">
        <v>58</v>
      </c>
      <c r="F158" t="s">
        <v>52</v>
      </c>
      <c r="G158" t="s">
        <v>48</v>
      </c>
      <c r="H158" t="s">
        <v>11</v>
      </c>
      <c r="I158" t="s">
        <v>49</v>
      </c>
      <c r="J158" s="2">
        <v>32</v>
      </c>
      <c r="K158" s="2">
        <f t="shared" si="6"/>
        <v>2</v>
      </c>
      <c r="L158" s="2">
        <v>25</v>
      </c>
      <c r="M158" s="9">
        <f t="shared" si="7"/>
        <v>57</v>
      </c>
      <c r="N158" s="8" t="str">
        <f t="shared" si="8"/>
        <v>Участник</v>
      </c>
    </row>
    <row r="159" spans="1:14">
      <c r="A159" s="2">
        <v>174</v>
      </c>
      <c r="B159" s="6">
        <v>893</v>
      </c>
      <c r="C159" t="s">
        <v>8</v>
      </c>
      <c r="D159" s="2" t="s">
        <v>9</v>
      </c>
      <c r="E159" t="s">
        <v>884</v>
      </c>
      <c r="F159" t="s">
        <v>881</v>
      </c>
      <c r="G159" t="s">
        <v>12</v>
      </c>
      <c r="H159" t="s">
        <v>11</v>
      </c>
      <c r="I159" t="s">
        <v>13</v>
      </c>
      <c r="J159" s="2">
        <v>26</v>
      </c>
      <c r="K159" s="2">
        <f t="shared" si="6"/>
        <v>2</v>
      </c>
      <c r="L159" s="2">
        <v>0</v>
      </c>
      <c r="M159" s="9">
        <f t="shared" si="7"/>
        <v>26</v>
      </c>
      <c r="N159" s="8" t="str">
        <f t="shared" si="8"/>
        <v>Участник</v>
      </c>
    </row>
    <row r="160" spans="1:14">
      <c r="A160" s="2">
        <v>175</v>
      </c>
      <c r="B160" s="6">
        <v>933</v>
      </c>
      <c r="C160" t="s">
        <v>14</v>
      </c>
      <c r="D160" s="2" t="s">
        <v>21</v>
      </c>
      <c r="E160" t="s">
        <v>884</v>
      </c>
      <c r="F160" t="s">
        <v>881</v>
      </c>
      <c r="G160" t="s">
        <v>12</v>
      </c>
      <c r="H160" t="s">
        <v>11</v>
      </c>
      <c r="I160" t="s">
        <v>13</v>
      </c>
      <c r="J160" s="2">
        <v>25</v>
      </c>
      <c r="K160" s="2">
        <f t="shared" si="6"/>
        <v>2</v>
      </c>
      <c r="L160" s="2">
        <v>0</v>
      </c>
      <c r="M160" s="9">
        <f t="shared" si="7"/>
        <v>25</v>
      </c>
      <c r="N160" s="8" t="str">
        <f t="shared" si="8"/>
        <v>Участник</v>
      </c>
    </row>
    <row r="161" spans="1:14">
      <c r="A161" s="2">
        <v>176</v>
      </c>
      <c r="B161" s="6">
        <v>460</v>
      </c>
      <c r="C161" t="s">
        <v>76</v>
      </c>
      <c r="D161" s="2" t="s">
        <v>15</v>
      </c>
      <c r="E161" t="s">
        <v>565</v>
      </c>
      <c r="F161" t="s">
        <v>566</v>
      </c>
      <c r="G161" t="s">
        <v>39</v>
      </c>
      <c r="H161" t="s">
        <v>11</v>
      </c>
      <c r="I161" t="s">
        <v>13</v>
      </c>
      <c r="J161" s="2">
        <v>38</v>
      </c>
      <c r="K161" s="2">
        <f t="shared" si="6"/>
        <v>2</v>
      </c>
      <c r="L161" s="2">
        <v>38</v>
      </c>
      <c r="M161" s="9">
        <f t="shared" si="7"/>
        <v>76</v>
      </c>
      <c r="N161" s="8" t="str">
        <f t="shared" si="8"/>
        <v>Призер</v>
      </c>
    </row>
    <row r="162" spans="1:14">
      <c r="A162" s="2">
        <v>177</v>
      </c>
      <c r="B162" s="6">
        <v>596</v>
      </c>
      <c r="C162" t="s">
        <v>23</v>
      </c>
      <c r="D162" s="2" t="s">
        <v>28</v>
      </c>
      <c r="E162" t="s">
        <v>220</v>
      </c>
      <c r="F162" t="s">
        <v>221</v>
      </c>
      <c r="G162" t="s">
        <v>999</v>
      </c>
      <c r="H162" t="s">
        <v>11</v>
      </c>
      <c r="I162" t="s">
        <v>42</v>
      </c>
      <c r="J162" s="2">
        <v>39</v>
      </c>
      <c r="K162" s="2">
        <f t="shared" si="6"/>
        <v>2</v>
      </c>
      <c r="L162" s="2">
        <v>36</v>
      </c>
      <c r="M162" s="9">
        <f t="shared" si="7"/>
        <v>75</v>
      </c>
      <c r="N162" s="8" t="str">
        <f t="shared" si="8"/>
        <v>Призер</v>
      </c>
    </row>
    <row r="163" spans="1:14">
      <c r="A163" s="2">
        <v>179</v>
      </c>
      <c r="B163" s="6">
        <v>402</v>
      </c>
      <c r="C163" t="s">
        <v>23</v>
      </c>
      <c r="D163" s="2" t="s">
        <v>28</v>
      </c>
      <c r="E163" t="s">
        <v>415</v>
      </c>
      <c r="F163" t="s">
        <v>416</v>
      </c>
      <c r="G163" t="s">
        <v>34</v>
      </c>
      <c r="H163" t="s">
        <v>11</v>
      </c>
      <c r="I163" t="s">
        <v>42</v>
      </c>
      <c r="J163" s="2">
        <v>36</v>
      </c>
      <c r="K163" s="2">
        <f t="shared" si="6"/>
        <v>2</v>
      </c>
      <c r="L163" s="3">
        <v>0</v>
      </c>
      <c r="M163" s="9">
        <f t="shared" si="7"/>
        <v>36</v>
      </c>
      <c r="N163" s="8" t="str">
        <f t="shared" si="8"/>
        <v>Участник</v>
      </c>
    </row>
    <row r="164" spans="1:14">
      <c r="A164" s="2">
        <v>180</v>
      </c>
      <c r="B164" s="6">
        <v>79</v>
      </c>
      <c r="C164" t="s">
        <v>23</v>
      </c>
      <c r="D164" s="2" t="s">
        <v>28</v>
      </c>
      <c r="E164" t="s">
        <v>502</v>
      </c>
      <c r="F164" t="s">
        <v>495</v>
      </c>
      <c r="G164" t="s">
        <v>955</v>
      </c>
      <c r="H164" t="s">
        <v>496</v>
      </c>
      <c r="I164" t="s">
        <v>497</v>
      </c>
      <c r="J164" s="3">
        <v>45</v>
      </c>
      <c r="K164" s="2">
        <f t="shared" si="6"/>
        <v>2</v>
      </c>
      <c r="L164" s="3">
        <v>47</v>
      </c>
      <c r="M164" s="9">
        <f t="shared" si="7"/>
        <v>92</v>
      </c>
      <c r="N164" s="8" t="str">
        <f t="shared" si="8"/>
        <v>Призер</v>
      </c>
    </row>
    <row r="165" spans="1:14">
      <c r="A165" s="2">
        <v>181</v>
      </c>
      <c r="B165" s="6">
        <v>81</v>
      </c>
      <c r="C165" t="s">
        <v>23</v>
      </c>
      <c r="D165" s="2" t="s">
        <v>28</v>
      </c>
      <c r="E165" t="s">
        <v>503</v>
      </c>
      <c r="F165" t="s">
        <v>495</v>
      </c>
      <c r="G165" t="s">
        <v>955</v>
      </c>
      <c r="H165" t="s">
        <v>496</v>
      </c>
      <c r="I165" t="s">
        <v>497</v>
      </c>
      <c r="J165" s="3">
        <v>48</v>
      </c>
      <c r="K165" s="2">
        <f t="shared" si="6"/>
        <v>2</v>
      </c>
      <c r="L165" s="3">
        <v>46</v>
      </c>
      <c r="M165" s="9">
        <f t="shared" si="7"/>
        <v>94</v>
      </c>
      <c r="N165" s="8" t="str">
        <f t="shared" si="8"/>
        <v>Победитель</v>
      </c>
    </row>
    <row r="166" spans="1:14">
      <c r="A166" s="2">
        <v>182</v>
      </c>
      <c r="B166" s="6">
        <v>701</v>
      </c>
      <c r="C166" t="s">
        <v>23</v>
      </c>
      <c r="D166" s="2" t="s">
        <v>24</v>
      </c>
      <c r="E166" t="s">
        <v>348</v>
      </c>
      <c r="F166" t="s">
        <v>345</v>
      </c>
      <c r="G166" t="s">
        <v>346</v>
      </c>
      <c r="H166" t="s">
        <v>347</v>
      </c>
      <c r="I166" t="s">
        <v>168</v>
      </c>
      <c r="J166" s="3">
        <v>26</v>
      </c>
      <c r="K166" s="2">
        <f t="shared" si="6"/>
        <v>2</v>
      </c>
      <c r="L166" s="3">
        <v>28</v>
      </c>
      <c r="M166" s="9">
        <f t="shared" si="7"/>
        <v>54</v>
      </c>
      <c r="N166" s="8" t="str">
        <f t="shared" si="8"/>
        <v>Участник</v>
      </c>
    </row>
    <row r="167" spans="1:14">
      <c r="A167" s="2">
        <v>183</v>
      </c>
      <c r="B167" s="6">
        <v>822</v>
      </c>
      <c r="C167" t="s">
        <v>14</v>
      </c>
      <c r="D167" s="2" t="s">
        <v>21</v>
      </c>
      <c r="E167" t="s">
        <v>524</v>
      </c>
      <c r="F167" t="s">
        <v>523</v>
      </c>
      <c r="G167" t="s">
        <v>34</v>
      </c>
      <c r="H167" t="s">
        <v>11</v>
      </c>
      <c r="I167" t="s">
        <v>13</v>
      </c>
      <c r="J167" s="3">
        <v>41.5</v>
      </c>
      <c r="K167" s="2">
        <f t="shared" si="6"/>
        <v>2</v>
      </c>
      <c r="L167" s="3">
        <v>28</v>
      </c>
      <c r="M167" s="9">
        <f t="shared" si="7"/>
        <v>69.5</v>
      </c>
      <c r="N167" s="8" t="str">
        <f t="shared" si="8"/>
        <v>Участник</v>
      </c>
    </row>
    <row r="168" spans="1:14">
      <c r="A168" s="2">
        <v>184</v>
      </c>
      <c r="B168" s="6">
        <v>840</v>
      </c>
      <c r="C168" t="s">
        <v>8</v>
      </c>
      <c r="D168" s="2" t="s">
        <v>9</v>
      </c>
      <c r="E168" t="s">
        <v>830</v>
      </c>
      <c r="F168" t="s">
        <v>824</v>
      </c>
      <c r="G168" t="s">
        <v>12</v>
      </c>
      <c r="H168" t="s">
        <v>11</v>
      </c>
      <c r="I168" t="s">
        <v>13</v>
      </c>
      <c r="J168" s="3">
        <v>46</v>
      </c>
      <c r="K168" s="2">
        <f t="shared" si="6"/>
        <v>2</v>
      </c>
      <c r="L168" s="3">
        <v>0</v>
      </c>
      <c r="M168" s="9">
        <f t="shared" si="7"/>
        <v>46</v>
      </c>
      <c r="N168" s="8" t="str">
        <f t="shared" si="8"/>
        <v>Участник</v>
      </c>
    </row>
    <row r="169" spans="1:14">
      <c r="A169" s="2">
        <v>185</v>
      </c>
      <c r="B169" s="6">
        <v>841</v>
      </c>
      <c r="C169" t="s">
        <v>14</v>
      </c>
      <c r="D169" s="2" t="s">
        <v>9</v>
      </c>
      <c r="E169" t="s">
        <v>830</v>
      </c>
      <c r="F169" t="s">
        <v>824</v>
      </c>
      <c r="G169" t="s">
        <v>12</v>
      </c>
      <c r="H169" t="s">
        <v>11</v>
      </c>
      <c r="I169" t="s">
        <v>13</v>
      </c>
      <c r="J169" s="3">
        <v>42</v>
      </c>
      <c r="K169" s="2">
        <f t="shared" si="6"/>
        <v>2</v>
      </c>
      <c r="L169" s="3">
        <v>38</v>
      </c>
      <c r="M169" s="9">
        <f t="shared" si="7"/>
        <v>80</v>
      </c>
      <c r="N169" s="8" t="str">
        <f t="shared" si="8"/>
        <v>Призер</v>
      </c>
    </row>
    <row r="170" spans="1:14">
      <c r="A170" s="2">
        <v>186</v>
      </c>
      <c r="B170" s="6">
        <v>699</v>
      </c>
      <c r="C170" t="s">
        <v>25</v>
      </c>
      <c r="D170" s="2" t="s">
        <v>21</v>
      </c>
      <c r="E170" t="s">
        <v>475</v>
      </c>
      <c r="F170" t="s">
        <v>476</v>
      </c>
      <c r="G170" t="s">
        <v>477</v>
      </c>
      <c r="H170" t="s">
        <v>11</v>
      </c>
      <c r="I170" t="s">
        <v>42</v>
      </c>
      <c r="J170" s="3">
        <v>54</v>
      </c>
      <c r="K170" s="2">
        <f t="shared" si="6"/>
        <v>2</v>
      </c>
      <c r="L170" s="3">
        <v>47</v>
      </c>
      <c r="M170" s="9">
        <f t="shared" si="7"/>
        <v>101</v>
      </c>
      <c r="N170" s="8" t="str">
        <f t="shared" si="8"/>
        <v>Победитель</v>
      </c>
    </row>
    <row r="171" spans="1:14">
      <c r="A171" s="2">
        <v>187</v>
      </c>
      <c r="B171" s="6">
        <v>278</v>
      </c>
      <c r="C171" t="s">
        <v>23</v>
      </c>
      <c r="D171" s="2" t="s">
        <v>28</v>
      </c>
      <c r="E171" t="s">
        <v>289</v>
      </c>
      <c r="F171" t="s">
        <v>288</v>
      </c>
      <c r="G171" t="s">
        <v>34</v>
      </c>
      <c r="H171" t="s">
        <v>11</v>
      </c>
      <c r="I171" t="s">
        <v>42</v>
      </c>
      <c r="J171" s="3">
        <v>48</v>
      </c>
      <c r="K171" s="2">
        <f t="shared" si="6"/>
        <v>2</v>
      </c>
      <c r="L171" s="3">
        <v>25</v>
      </c>
      <c r="M171" s="9">
        <f t="shared" si="7"/>
        <v>73</v>
      </c>
      <c r="N171" s="8" t="str">
        <f t="shared" si="8"/>
        <v>Участник</v>
      </c>
    </row>
    <row r="172" spans="1:14">
      <c r="A172" s="2">
        <v>188</v>
      </c>
      <c r="B172" s="6">
        <v>614</v>
      </c>
      <c r="C172" t="s">
        <v>76</v>
      </c>
      <c r="D172" s="2" t="s">
        <v>15</v>
      </c>
      <c r="E172" t="s">
        <v>649</v>
      </c>
      <c r="F172" t="s">
        <v>647</v>
      </c>
      <c r="G172" t="s">
        <v>648</v>
      </c>
      <c r="H172" t="s">
        <v>11</v>
      </c>
      <c r="I172" t="s">
        <v>42</v>
      </c>
      <c r="J172" s="3">
        <v>46</v>
      </c>
      <c r="K172" s="2">
        <f t="shared" si="6"/>
        <v>2</v>
      </c>
      <c r="L172" s="3">
        <v>0</v>
      </c>
      <c r="M172" s="9">
        <f t="shared" si="7"/>
        <v>46</v>
      </c>
      <c r="N172" s="8" t="str">
        <f t="shared" si="8"/>
        <v>Участник</v>
      </c>
    </row>
    <row r="173" spans="1:14">
      <c r="A173" s="2">
        <v>189</v>
      </c>
      <c r="B173" s="6">
        <v>958</v>
      </c>
      <c r="C173" t="s">
        <v>23</v>
      </c>
      <c r="D173" s="2" t="s">
        <v>24</v>
      </c>
      <c r="E173" t="s">
        <v>349</v>
      </c>
      <c r="F173" t="s">
        <v>345</v>
      </c>
      <c r="G173" t="s">
        <v>346</v>
      </c>
      <c r="H173" t="s">
        <v>347</v>
      </c>
      <c r="I173" t="s">
        <v>168</v>
      </c>
      <c r="J173" s="3">
        <v>28</v>
      </c>
      <c r="K173" s="2">
        <f t="shared" si="6"/>
        <v>2</v>
      </c>
      <c r="L173" s="3">
        <v>35</v>
      </c>
      <c r="M173" s="9">
        <f t="shared" si="7"/>
        <v>63</v>
      </c>
      <c r="N173" s="8" t="str">
        <f t="shared" si="8"/>
        <v>Участник</v>
      </c>
    </row>
    <row r="174" spans="1:14">
      <c r="A174" s="2">
        <v>190</v>
      </c>
      <c r="B174" s="6">
        <v>581</v>
      </c>
      <c r="C174" t="s">
        <v>23</v>
      </c>
      <c r="D174" s="2" t="s">
        <v>24</v>
      </c>
      <c r="E174" t="s">
        <v>974</v>
      </c>
      <c r="F174" t="s">
        <v>115</v>
      </c>
      <c r="G174" t="s">
        <v>116</v>
      </c>
      <c r="H174" t="s">
        <v>11</v>
      </c>
      <c r="I174" t="s">
        <v>13</v>
      </c>
      <c r="J174" s="3">
        <v>28</v>
      </c>
      <c r="K174" s="2">
        <f t="shared" si="6"/>
        <v>2</v>
      </c>
      <c r="L174" s="3">
        <v>35</v>
      </c>
      <c r="M174" s="9">
        <f t="shared" si="7"/>
        <v>63</v>
      </c>
      <c r="N174" s="8" t="str">
        <f t="shared" si="8"/>
        <v>Участник</v>
      </c>
    </row>
    <row r="175" spans="1:14">
      <c r="A175" s="2">
        <v>191</v>
      </c>
      <c r="B175" s="6">
        <v>797</v>
      </c>
      <c r="C175" t="s">
        <v>35</v>
      </c>
      <c r="D175" s="2" t="s">
        <v>36</v>
      </c>
      <c r="E175" t="s">
        <v>328</v>
      </c>
      <c r="F175" t="s">
        <v>329</v>
      </c>
      <c r="G175" t="s">
        <v>121</v>
      </c>
      <c r="H175" t="s">
        <v>280</v>
      </c>
      <c r="I175" t="s">
        <v>19</v>
      </c>
      <c r="J175" s="3">
        <v>25</v>
      </c>
      <c r="K175" s="2">
        <f t="shared" si="6"/>
        <v>2</v>
      </c>
      <c r="L175" s="3">
        <v>0</v>
      </c>
      <c r="M175" s="9">
        <f t="shared" si="7"/>
        <v>25</v>
      </c>
      <c r="N175" s="8" t="str">
        <f t="shared" si="8"/>
        <v>Участник</v>
      </c>
    </row>
    <row r="176" spans="1:14">
      <c r="A176" s="2">
        <v>192</v>
      </c>
      <c r="B176" s="6">
        <v>296</v>
      </c>
      <c r="C176" t="s">
        <v>14</v>
      </c>
      <c r="D176" s="2" t="s">
        <v>9</v>
      </c>
      <c r="E176" t="s">
        <v>753</v>
      </c>
      <c r="F176" t="s">
        <v>749</v>
      </c>
      <c r="G176" t="s">
        <v>285</v>
      </c>
      <c r="H176" t="s">
        <v>11</v>
      </c>
      <c r="I176" t="s">
        <v>269</v>
      </c>
      <c r="J176" s="3">
        <v>32</v>
      </c>
      <c r="K176" s="2">
        <f t="shared" ref="K176:K233" si="9">IF(J176&gt;24.99,2,0)</f>
        <v>2</v>
      </c>
      <c r="L176" s="3">
        <v>45</v>
      </c>
      <c r="M176" s="9">
        <f t="shared" si="7"/>
        <v>77</v>
      </c>
      <c r="N176" s="8" t="str">
        <f t="shared" si="8"/>
        <v>Призер</v>
      </c>
    </row>
    <row r="177" spans="1:14">
      <c r="A177" s="2">
        <v>193</v>
      </c>
      <c r="B177" s="6">
        <v>128</v>
      </c>
      <c r="C177" t="s">
        <v>23</v>
      </c>
      <c r="D177" s="2" t="s">
        <v>28</v>
      </c>
      <c r="E177" t="s">
        <v>591</v>
      </c>
      <c r="F177" t="s">
        <v>588</v>
      </c>
      <c r="G177" t="s">
        <v>32</v>
      </c>
      <c r="H177" t="s">
        <v>11</v>
      </c>
      <c r="I177" t="s">
        <v>13</v>
      </c>
      <c r="J177" s="3">
        <v>40</v>
      </c>
      <c r="K177" s="2">
        <f t="shared" si="9"/>
        <v>2</v>
      </c>
      <c r="L177" s="3">
        <v>45</v>
      </c>
      <c r="M177" s="9">
        <f t="shared" ref="M177:M234" si="10">L177+J177</f>
        <v>85</v>
      </c>
      <c r="N177" s="8" t="str">
        <f t="shared" ref="N177:N234" si="11">IF(M177&lt;75,"Участник",IF(M177&lt;94,"Призер","Победитель"))</f>
        <v>Призер</v>
      </c>
    </row>
    <row r="178" spans="1:14">
      <c r="A178" s="2">
        <v>194</v>
      </c>
      <c r="B178" s="6">
        <v>489</v>
      </c>
      <c r="C178" t="s">
        <v>14</v>
      </c>
      <c r="D178" s="2" t="s">
        <v>15</v>
      </c>
      <c r="E178" t="s">
        <v>91</v>
      </c>
      <c r="F178" t="s">
        <v>84</v>
      </c>
      <c r="G178" t="s">
        <v>85</v>
      </c>
      <c r="H178" t="s">
        <v>11</v>
      </c>
      <c r="I178" t="s">
        <v>13</v>
      </c>
      <c r="J178" s="3">
        <v>40.5</v>
      </c>
      <c r="K178" s="2">
        <f t="shared" si="9"/>
        <v>2</v>
      </c>
      <c r="L178" s="3">
        <v>35</v>
      </c>
      <c r="M178" s="9">
        <f t="shared" si="10"/>
        <v>75.5</v>
      </c>
      <c r="N178" s="8" t="str">
        <f t="shared" si="11"/>
        <v>Призер</v>
      </c>
    </row>
    <row r="179" spans="1:14">
      <c r="A179" s="2">
        <v>195</v>
      </c>
      <c r="B179" s="6">
        <v>703</v>
      </c>
      <c r="C179" t="s">
        <v>23</v>
      </c>
      <c r="D179" s="2" t="s">
        <v>24</v>
      </c>
      <c r="E179" t="s">
        <v>350</v>
      </c>
      <c r="F179" t="s">
        <v>345</v>
      </c>
      <c r="G179" t="s">
        <v>346</v>
      </c>
      <c r="H179" t="s">
        <v>347</v>
      </c>
      <c r="I179" t="s">
        <v>168</v>
      </c>
      <c r="J179" s="3">
        <v>26</v>
      </c>
      <c r="K179" s="2">
        <f t="shared" si="9"/>
        <v>2</v>
      </c>
      <c r="L179" s="3">
        <v>0</v>
      </c>
      <c r="M179" s="9">
        <f t="shared" si="10"/>
        <v>26</v>
      </c>
      <c r="N179" s="8" t="str">
        <f t="shared" si="11"/>
        <v>Участник</v>
      </c>
    </row>
    <row r="180" spans="1:14">
      <c r="A180" s="2">
        <v>196</v>
      </c>
      <c r="B180" s="6">
        <v>425</v>
      </c>
      <c r="C180" t="s">
        <v>14</v>
      </c>
      <c r="D180" s="2" t="s">
        <v>21</v>
      </c>
      <c r="E180" t="s">
        <v>921</v>
      </c>
      <c r="F180" t="s">
        <v>916</v>
      </c>
      <c r="G180" t="s">
        <v>20</v>
      </c>
      <c r="H180" t="s">
        <v>11</v>
      </c>
      <c r="I180" t="s">
        <v>13</v>
      </c>
      <c r="J180" s="3">
        <v>43</v>
      </c>
      <c r="K180" s="2">
        <f t="shared" si="9"/>
        <v>2</v>
      </c>
      <c r="L180" s="3">
        <v>47</v>
      </c>
      <c r="M180" s="9">
        <f t="shared" si="10"/>
        <v>90</v>
      </c>
      <c r="N180" s="8" t="str">
        <f t="shared" si="11"/>
        <v>Призер</v>
      </c>
    </row>
    <row r="181" spans="1:14">
      <c r="A181" s="2">
        <v>197</v>
      </c>
      <c r="B181" s="6">
        <v>274</v>
      </c>
      <c r="C181" t="s">
        <v>23</v>
      </c>
      <c r="D181" s="2" t="s">
        <v>28</v>
      </c>
      <c r="E181" t="s">
        <v>239</v>
      </c>
      <c r="F181" t="s">
        <v>238</v>
      </c>
      <c r="G181" t="s">
        <v>34</v>
      </c>
      <c r="H181" t="s">
        <v>11</v>
      </c>
      <c r="I181" t="s">
        <v>42</v>
      </c>
      <c r="J181" s="3">
        <v>41</v>
      </c>
      <c r="K181" s="2">
        <f t="shared" si="9"/>
        <v>2</v>
      </c>
      <c r="L181" s="3">
        <v>37</v>
      </c>
      <c r="M181" s="9">
        <f t="shared" si="10"/>
        <v>78</v>
      </c>
      <c r="N181" s="8" t="str">
        <f t="shared" si="11"/>
        <v>Призер</v>
      </c>
    </row>
    <row r="182" spans="1:14">
      <c r="A182" s="2">
        <v>198</v>
      </c>
      <c r="B182" s="6">
        <v>502</v>
      </c>
      <c r="C182" t="s">
        <v>14</v>
      </c>
      <c r="D182" s="2" t="s">
        <v>50</v>
      </c>
      <c r="E182" t="s">
        <v>92</v>
      </c>
      <c r="F182" t="s">
        <v>84</v>
      </c>
      <c r="G182" t="s">
        <v>85</v>
      </c>
      <c r="H182" t="s">
        <v>11</v>
      </c>
      <c r="I182" t="s">
        <v>13</v>
      </c>
      <c r="J182" s="3">
        <v>37</v>
      </c>
      <c r="K182" s="2">
        <f t="shared" si="9"/>
        <v>2</v>
      </c>
      <c r="L182" s="3">
        <v>42</v>
      </c>
      <c r="M182" s="9">
        <f t="shared" si="10"/>
        <v>79</v>
      </c>
      <c r="N182" s="8" t="str">
        <f t="shared" si="11"/>
        <v>Призер</v>
      </c>
    </row>
    <row r="183" spans="1:14">
      <c r="A183" s="2">
        <v>199</v>
      </c>
      <c r="B183" s="6">
        <v>147</v>
      </c>
      <c r="C183" t="s">
        <v>14</v>
      </c>
      <c r="D183" s="2" t="s">
        <v>217</v>
      </c>
      <c r="E183" t="s">
        <v>396</v>
      </c>
      <c r="F183" t="s">
        <v>395</v>
      </c>
      <c r="G183" t="s">
        <v>45</v>
      </c>
      <c r="H183" t="s">
        <v>46</v>
      </c>
      <c r="I183" t="s">
        <v>19</v>
      </c>
      <c r="J183" s="3">
        <v>43.5</v>
      </c>
      <c r="K183" s="2">
        <f t="shared" si="9"/>
        <v>2</v>
      </c>
      <c r="L183" s="3">
        <v>0</v>
      </c>
      <c r="M183" s="9">
        <f t="shared" si="10"/>
        <v>43.5</v>
      </c>
      <c r="N183" s="8" t="str">
        <f t="shared" si="11"/>
        <v>Участник</v>
      </c>
    </row>
    <row r="184" spans="1:14">
      <c r="A184" s="2">
        <v>201</v>
      </c>
      <c r="B184" s="6">
        <v>607</v>
      </c>
      <c r="C184" t="s">
        <v>76</v>
      </c>
      <c r="D184" s="2" t="s">
        <v>217</v>
      </c>
      <c r="E184" t="s">
        <v>650</v>
      </c>
      <c r="F184" t="s">
        <v>647</v>
      </c>
      <c r="G184" t="s">
        <v>648</v>
      </c>
      <c r="H184" t="s">
        <v>11</v>
      </c>
      <c r="I184" t="s">
        <v>42</v>
      </c>
      <c r="J184" s="3">
        <v>32</v>
      </c>
      <c r="K184" s="2">
        <f t="shared" si="9"/>
        <v>2</v>
      </c>
      <c r="L184" s="3">
        <v>35</v>
      </c>
      <c r="M184" s="9">
        <f t="shared" si="10"/>
        <v>67</v>
      </c>
      <c r="N184" s="8" t="str">
        <f t="shared" si="11"/>
        <v>Участник</v>
      </c>
    </row>
    <row r="185" spans="1:14">
      <c r="A185" s="2">
        <v>202</v>
      </c>
      <c r="B185" s="6">
        <v>178</v>
      </c>
      <c r="C185" t="s">
        <v>14</v>
      </c>
      <c r="D185" s="2" t="s">
        <v>50</v>
      </c>
      <c r="E185" t="s">
        <v>626</v>
      </c>
      <c r="F185" t="s">
        <v>627</v>
      </c>
      <c r="G185" t="s">
        <v>48</v>
      </c>
      <c r="H185" t="s">
        <v>11</v>
      </c>
      <c r="I185" t="s">
        <v>49</v>
      </c>
      <c r="J185" s="3">
        <v>29</v>
      </c>
      <c r="K185" s="2">
        <f t="shared" si="9"/>
        <v>2</v>
      </c>
      <c r="L185" s="3">
        <v>0</v>
      </c>
      <c r="M185" s="9">
        <f t="shared" si="10"/>
        <v>29</v>
      </c>
      <c r="N185" s="8" t="str">
        <f t="shared" si="11"/>
        <v>Участник</v>
      </c>
    </row>
    <row r="186" spans="1:14">
      <c r="A186" s="2">
        <v>203</v>
      </c>
      <c r="B186" s="6">
        <v>587</v>
      </c>
      <c r="C186" t="s">
        <v>25</v>
      </c>
      <c r="D186" s="2" t="s">
        <v>9</v>
      </c>
      <c r="E186" t="s">
        <v>170</v>
      </c>
      <c r="F186" t="s">
        <v>165</v>
      </c>
      <c r="G186" t="s">
        <v>166</v>
      </c>
      <c r="H186" t="s">
        <v>11</v>
      </c>
      <c r="I186" t="s">
        <v>13</v>
      </c>
      <c r="J186" s="3">
        <v>48</v>
      </c>
      <c r="K186" s="2">
        <f t="shared" si="9"/>
        <v>2</v>
      </c>
      <c r="L186" s="3">
        <v>38</v>
      </c>
      <c r="M186" s="9">
        <f t="shared" si="10"/>
        <v>86</v>
      </c>
      <c r="N186" s="8" t="str">
        <f t="shared" si="11"/>
        <v>Призер</v>
      </c>
    </row>
    <row r="187" spans="1:14">
      <c r="A187" s="2">
        <v>204</v>
      </c>
      <c r="B187" s="6">
        <v>524</v>
      </c>
      <c r="C187" t="s">
        <v>14</v>
      </c>
      <c r="D187" s="4" t="s">
        <v>15</v>
      </c>
      <c r="E187" t="s">
        <v>140</v>
      </c>
      <c r="F187" t="s">
        <v>139</v>
      </c>
      <c r="G187" t="s">
        <v>12</v>
      </c>
      <c r="H187" t="s">
        <v>11</v>
      </c>
      <c r="I187" t="s">
        <v>13</v>
      </c>
      <c r="J187" s="3">
        <v>39.5</v>
      </c>
      <c r="K187" s="2">
        <f t="shared" si="9"/>
        <v>2</v>
      </c>
      <c r="L187" s="3">
        <v>38</v>
      </c>
      <c r="M187" s="9">
        <f t="shared" si="10"/>
        <v>77.5</v>
      </c>
      <c r="N187" s="8" t="str">
        <f t="shared" si="11"/>
        <v>Призер</v>
      </c>
    </row>
    <row r="188" spans="1:14">
      <c r="A188" s="2">
        <v>205</v>
      </c>
      <c r="B188" s="6">
        <v>737</v>
      </c>
      <c r="C188" t="s">
        <v>14</v>
      </c>
      <c r="D188" s="2" t="s">
        <v>50</v>
      </c>
      <c r="E188" t="s">
        <v>719</v>
      </c>
      <c r="F188" t="s">
        <v>713</v>
      </c>
      <c r="G188" t="s">
        <v>188</v>
      </c>
      <c r="H188" t="s">
        <v>11</v>
      </c>
      <c r="I188" t="s">
        <v>13</v>
      </c>
      <c r="J188" s="3">
        <v>39</v>
      </c>
      <c r="K188" s="2">
        <f t="shared" si="9"/>
        <v>2</v>
      </c>
      <c r="L188" s="3">
        <v>49</v>
      </c>
      <c r="M188" s="9">
        <f t="shared" si="10"/>
        <v>88</v>
      </c>
      <c r="N188" s="8" t="str">
        <f t="shared" si="11"/>
        <v>Призер</v>
      </c>
    </row>
    <row r="189" spans="1:14">
      <c r="A189" s="2">
        <v>206</v>
      </c>
      <c r="B189" s="6">
        <v>493</v>
      </c>
      <c r="C189" t="s">
        <v>14</v>
      </c>
      <c r="D189" s="2" t="s">
        <v>50</v>
      </c>
      <c r="E189" t="s">
        <v>93</v>
      </c>
      <c r="F189" t="s">
        <v>84</v>
      </c>
      <c r="G189" t="s">
        <v>85</v>
      </c>
      <c r="H189" t="s">
        <v>11</v>
      </c>
      <c r="I189" t="s">
        <v>13</v>
      </c>
      <c r="J189" s="3">
        <v>34</v>
      </c>
      <c r="K189" s="2">
        <f t="shared" si="9"/>
        <v>2</v>
      </c>
      <c r="L189" s="3">
        <v>37</v>
      </c>
      <c r="M189" s="9">
        <f t="shared" si="10"/>
        <v>71</v>
      </c>
      <c r="N189" s="8" t="str">
        <f t="shared" si="11"/>
        <v>Участник</v>
      </c>
    </row>
    <row r="190" spans="1:14">
      <c r="A190" s="2">
        <v>207</v>
      </c>
      <c r="B190" s="6">
        <v>813</v>
      </c>
      <c r="C190" t="s">
        <v>14</v>
      </c>
      <c r="D190" s="2" t="s">
        <v>9</v>
      </c>
      <c r="E190" t="s">
        <v>968</v>
      </c>
      <c r="F190" t="s">
        <v>401</v>
      </c>
      <c r="G190" t="s">
        <v>82</v>
      </c>
      <c r="H190" t="s">
        <v>11</v>
      </c>
      <c r="I190" t="s">
        <v>49</v>
      </c>
      <c r="J190" s="3">
        <v>29</v>
      </c>
      <c r="K190" s="2">
        <f t="shared" si="9"/>
        <v>2</v>
      </c>
      <c r="L190" s="3">
        <v>30</v>
      </c>
      <c r="M190" s="9">
        <f t="shared" si="10"/>
        <v>59</v>
      </c>
      <c r="N190" s="8" t="str">
        <f t="shared" si="11"/>
        <v>Участник</v>
      </c>
    </row>
    <row r="191" spans="1:14">
      <c r="A191" s="2">
        <v>210</v>
      </c>
      <c r="B191" s="6">
        <v>444</v>
      </c>
      <c r="C191" t="s">
        <v>35</v>
      </c>
      <c r="D191" s="2" t="s">
        <v>36</v>
      </c>
      <c r="E191" t="s">
        <v>1025</v>
      </c>
      <c r="F191" t="s">
        <v>916</v>
      </c>
      <c r="G191" t="s">
        <v>20</v>
      </c>
      <c r="H191" t="s">
        <v>11</v>
      </c>
      <c r="I191" t="s">
        <v>13</v>
      </c>
      <c r="J191" s="3">
        <v>29</v>
      </c>
      <c r="K191" s="2">
        <f t="shared" si="9"/>
        <v>2</v>
      </c>
      <c r="L191" s="3">
        <v>46</v>
      </c>
      <c r="M191" s="9">
        <f t="shared" si="10"/>
        <v>75</v>
      </c>
      <c r="N191" s="8" t="str">
        <f t="shared" si="11"/>
        <v>Призер</v>
      </c>
    </row>
    <row r="192" spans="1:14">
      <c r="A192" s="2">
        <v>211</v>
      </c>
      <c r="B192" s="6">
        <v>447</v>
      </c>
      <c r="C192" t="s">
        <v>76</v>
      </c>
      <c r="D192" s="2" t="s">
        <v>50</v>
      </c>
      <c r="E192" t="s">
        <v>252</v>
      </c>
      <c r="F192" t="s">
        <v>253</v>
      </c>
      <c r="G192" t="s">
        <v>32</v>
      </c>
      <c r="H192" t="s">
        <v>11</v>
      </c>
      <c r="I192" t="s">
        <v>13</v>
      </c>
      <c r="J192" s="3">
        <v>48</v>
      </c>
      <c r="K192" s="2">
        <f t="shared" si="9"/>
        <v>2</v>
      </c>
      <c r="L192" s="3">
        <v>43</v>
      </c>
      <c r="M192" s="9">
        <f t="shared" si="10"/>
        <v>91</v>
      </c>
      <c r="N192" s="8" t="str">
        <f t="shared" si="11"/>
        <v>Призер</v>
      </c>
    </row>
    <row r="193" spans="1:14">
      <c r="A193" s="2">
        <v>213</v>
      </c>
      <c r="B193" s="6">
        <v>776</v>
      </c>
      <c r="C193" t="s">
        <v>14</v>
      </c>
      <c r="D193" s="2" t="s">
        <v>50</v>
      </c>
      <c r="E193" t="s">
        <v>681</v>
      </c>
      <c r="F193" t="s">
        <v>682</v>
      </c>
      <c r="G193" t="s">
        <v>450</v>
      </c>
      <c r="H193" t="s">
        <v>676</v>
      </c>
      <c r="I193" t="s">
        <v>668</v>
      </c>
      <c r="J193" s="3">
        <v>47</v>
      </c>
      <c r="K193" s="2">
        <f t="shared" si="9"/>
        <v>2</v>
      </c>
      <c r="L193" s="3">
        <v>45.5</v>
      </c>
      <c r="M193" s="9">
        <f t="shared" si="10"/>
        <v>92.5</v>
      </c>
      <c r="N193" s="8" t="str">
        <f t="shared" si="11"/>
        <v>Призер</v>
      </c>
    </row>
    <row r="194" spans="1:14">
      <c r="A194" s="2">
        <v>214</v>
      </c>
      <c r="B194" s="6">
        <v>344</v>
      </c>
      <c r="C194" t="s">
        <v>23</v>
      </c>
      <c r="D194" s="2" t="s">
        <v>24</v>
      </c>
      <c r="E194" t="s">
        <v>547</v>
      </c>
      <c r="F194" t="s">
        <v>546</v>
      </c>
      <c r="G194" t="s">
        <v>32</v>
      </c>
      <c r="H194" t="s">
        <v>11</v>
      </c>
      <c r="I194" t="s">
        <v>13</v>
      </c>
      <c r="J194" s="3">
        <v>27</v>
      </c>
      <c r="K194" s="2">
        <f t="shared" si="9"/>
        <v>2</v>
      </c>
      <c r="L194" s="3">
        <v>32</v>
      </c>
      <c r="M194" s="9">
        <f t="shared" si="10"/>
        <v>59</v>
      </c>
      <c r="N194" s="8" t="str">
        <f t="shared" si="11"/>
        <v>Участник</v>
      </c>
    </row>
    <row r="195" spans="1:14">
      <c r="A195" s="2">
        <v>215</v>
      </c>
      <c r="B195" s="6">
        <v>23</v>
      </c>
      <c r="C195" t="s">
        <v>14</v>
      </c>
      <c r="D195" s="2" t="s">
        <v>21</v>
      </c>
      <c r="E195" t="s">
        <v>391</v>
      </c>
      <c r="F195" t="s">
        <v>392</v>
      </c>
      <c r="G195" t="s">
        <v>74</v>
      </c>
      <c r="H195" t="s">
        <v>11</v>
      </c>
      <c r="I195" t="s">
        <v>75</v>
      </c>
      <c r="J195" s="3">
        <v>38</v>
      </c>
      <c r="K195" s="2">
        <f t="shared" si="9"/>
        <v>2</v>
      </c>
      <c r="L195" s="3">
        <v>0</v>
      </c>
      <c r="M195" s="9">
        <f t="shared" si="10"/>
        <v>38</v>
      </c>
      <c r="N195" s="8" t="str">
        <f t="shared" si="11"/>
        <v>Участник</v>
      </c>
    </row>
    <row r="196" spans="1:14">
      <c r="A196" s="2">
        <v>216</v>
      </c>
      <c r="B196" s="6">
        <v>62</v>
      </c>
      <c r="C196" t="s">
        <v>23</v>
      </c>
      <c r="D196" s="2" t="s">
        <v>24</v>
      </c>
      <c r="E196" t="s">
        <v>802</v>
      </c>
      <c r="F196" t="s">
        <v>803</v>
      </c>
      <c r="G196" t="s">
        <v>763</v>
      </c>
      <c r="H196" t="s">
        <v>804</v>
      </c>
      <c r="I196" t="s">
        <v>135</v>
      </c>
      <c r="J196" s="3">
        <v>34</v>
      </c>
      <c r="K196" s="2">
        <f t="shared" si="9"/>
        <v>2</v>
      </c>
      <c r="L196" s="3">
        <v>44</v>
      </c>
      <c r="M196" s="9">
        <f t="shared" si="10"/>
        <v>78</v>
      </c>
      <c r="N196" s="8" t="str">
        <f t="shared" si="11"/>
        <v>Призер</v>
      </c>
    </row>
    <row r="197" spans="1:14">
      <c r="A197" s="2">
        <v>217</v>
      </c>
      <c r="B197" s="6">
        <v>186</v>
      </c>
      <c r="C197" t="s">
        <v>8</v>
      </c>
      <c r="D197" s="2" t="s">
        <v>21</v>
      </c>
      <c r="E197" t="s">
        <v>59</v>
      </c>
      <c r="F197" t="s">
        <v>52</v>
      </c>
      <c r="G197" t="s">
        <v>48</v>
      </c>
      <c r="H197" t="s">
        <v>11</v>
      </c>
      <c r="I197" t="s">
        <v>49</v>
      </c>
      <c r="J197" s="3">
        <v>28.5</v>
      </c>
      <c r="K197" s="2">
        <f t="shared" si="9"/>
        <v>2</v>
      </c>
      <c r="L197" s="3">
        <v>0</v>
      </c>
      <c r="M197" s="9">
        <f t="shared" si="10"/>
        <v>28.5</v>
      </c>
      <c r="N197" s="8" t="str">
        <f t="shared" si="11"/>
        <v>Участник</v>
      </c>
    </row>
    <row r="198" spans="1:14">
      <c r="A198" s="2">
        <v>219</v>
      </c>
      <c r="B198" s="6">
        <v>21</v>
      </c>
      <c r="C198" t="s">
        <v>23</v>
      </c>
      <c r="D198" s="2" t="s">
        <v>24</v>
      </c>
      <c r="E198" t="s">
        <v>321</v>
      </c>
      <c r="F198" t="s">
        <v>322</v>
      </c>
      <c r="G198" t="s">
        <v>323</v>
      </c>
      <c r="H198" t="s">
        <v>18</v>
      </c>
      <c r="I198" t="s">
        <v>19</v>
      </c>
      <c r="J198" s="3">
        <v>49</v>
      </c>
      <c r="K198" s="2">
        <f t="shared" si="9"/>
        <v>2</v>
      </c>
      <c r="L198" s="3">
        <v>48</v>
      </c>
      <c r="M198" s="9">
        <f t="shared" si="10"/>
        <v>97</v>
      </c>
      <c r="N198" s="8" t="str">
        <f t="shared" si="11"/>
        <v>Победитель</v>
      </c>
    </row>
    <row r="199" spans="1:14">
      <c r="A199" s="2">
        <v>220</v>
      </c>
      <c r="B199" s="6">
        <v>241</v>
      </c>
      <c r="C199" t="s">
        <v>76</v>
      </c>
      <c r="D199" s="2" t="s">
        <v>50</v>
      </c>
      <c r="E199" t="s">
        <v>622</v>
      </c>
      <c r="F199" t="s">
        <v>621</v>
      </c>
      <c r="G199" t="s">
        <v>17</v>
      </c>
      <c r="H199" t="s">
        <v>18</v>
      </c>
      <c r="I199" t="s">
        <v>19</v>
      </c>
      <c r="J199" s="3">
        <v>29</v>
      </c>
      <c r="K199" s="2">
        <f t="shared" si="9"/>
        <v>2</v>
      </c>
      <c r="L199" s="3">
        <v>0</v>
      </c>
      <c r="M199" s="9">
        <f t="shared" si="10"/>
        <v>29</v>
      </c>
      <c r="N199" s="8" t="str">
        <f t="shared" si="11"/>
        <v>Участник</v>
      </c>
    </row>
    <row r="200" spans="1:14">
      <c r="A200" s="2">
        <v>221</v>
      </c>
      <c r="B200" s="6">
        <v>409</v>
      </c>
      <c r="C200" t="s">
        <v>14</v>
      </c>
      <c r="D200" s="2" t="s">
        <v>9</v>
      </c>
      <c r="E200" t="s">
        <v>922</v>
      </c>
      <c r="F200" t="s">
        <v>916</v>
      </c>
      <c r="G200" t="s">
        <v>20</v>
      </c>
      <c r="H200" t="s">
        <v>11</v>
      </c>
      <c r="I200" t="s">
        <v>13</v>
      </c>
      <c r="J200" s="3">
        <v>46</v>
      </c>
      <c r="K200" s="2">
        <f t="shared" si="9"/>
        <v>2</v>
      </c>
      <c r="L200" s="3">
        <v>48</v>
      </c>
      <c r="M200" s="9">
        <f t="shared" si="10"/>
        <v>94</v>
      </c>
      <c r="N200" s="8" t="str">
        <f t="shared" si="11"/>
        <v>Победитель</v>
      </c>
    </row>
    <row r="201" spans="1:14">
      <c r="A201" s="2">
        <v>222</v>
      </c>
      <c r="B201" s="6">
        <v>175</v>
      </c>
      <c r="C201" t="s">
        <v>14</v>
      </c>
      <c r="D201" s="2" t="s">
        <v>9</v>
      </c>
      <c r="E201" t="s">
        <v>628</v>
      </c>
      <c r="F201" t="s">
        <v>627</v>
      </c>
      <c r="G201" t="s">
        <v>48</v>
      </c>
      <c r="H201" t="s">
        <v>11</v>
      </c>
      <c r="I201" t="s">
        <v>49</v>
      </c>
      <c r="J201" s="3">
        <v>35</v>
      </c>
      <c r="K201" s="2">
        <f t="shared" si="9"/>
        <v>2</v>
      </c>
      <c r="L201" s="3">
        <v>0</v>
      </c>
      <c r="M201" s="9">
        <f t="shared" si="10"/>
        <v>35</v>
      </c>
      <c r="N201" s="8" t="str">
        <f t="shared" si="11"/>
        <v>Участник</v>
      </c>
    </row>
    <row r="202" spans="1:14">
      <c r="A202" s="2">
        <v>223</v>
      </c>
      <c r="B202" s="6">
        <v>914</v>
      </c>
      <c r="C202" t="s">
        <v>14</v>
      </c>
      <c r="D202" s="2" t="s">
        <v>50</v>
      </c>
      <c r="E202" t="s">
        <v>885</v>
      </c>
      <c r="F202" t="s">
        <v>881</v>
      </c>
      <c r="G202" t="s">
        <v>12</v>
      </c>
      <c r="H202" t="s">
        <v>11</v>
      </c>
      <c r="I202" t="s">
        <v>13</v>
      </c>
      <c r="J202" s="3">
        <v>32</v>
      </c>
      <c r="K202" s="2">
        <f t="shared" si="9"/>
        <v>2</v>
      </c>
      <c r="L202" s="3">
        <v>0</v>
      </c>
      <c r="M202" s="9">
        <f t="shared" si="10"/>
        <v>32</v>
      </c>
      <c r="N202" s="8" t="str">
        <f t="shared" si="11"/>
        <v>Участник</v>
      </c>
    </row>
    <row r="203" spans="1:14">
      <c r="A203" s="2">
        <v>224</v>
      </c>
      <c r="B203" s="6">
        <v>26</v>
      </c>
      <c r="C203" t="s">
        <v>23</v>
      </c>
      <c r="D203" s="2" t="s">
        <v>28</v>
      </c>
      <c r="E203" t="s">
        <v>569</v>
      </c>
      <c r="F203" t="s">
        <v>570</v>
      </c>
      <c r="G203" t="s">
        <v>82</v>
      </c>
      <c r="H203" t="s">
        <v>11</v>
      </c>
      <c r="I203" t="s">
        <v>31</v>
      </c>
      <c r="J203" s="3">
        <v>38</v>
      </c>
      <c r="K203" s="2">
        <f t="shared" si="9"/>
        <v>2</v>
      </c>
      <c r="L203" s="3">
        <v>47</v>
      </c>
      <c r="M203" s="9">
        <f t="shared" si="10"/>
        <v>85</v>
      </c>
      <c r="N203" s="8" t="str">
        <f t="shared" si="11"/>
        <v>Призер</v>
      </c>
    </row>
    <row r="204" spans="1:14">
      <c r="A204" s="2">
        <v>225</v>
      </c>
      <c r="B204" s="6">
        <v>386</v>
      </c>
      <c r="C204" t="s">
        <v>25</v>
      </c>
      <c r="D204" s="2" t="s">
        <v>9</v>
      </c>
      <c r="E204" t="s">
        <v>582</v>
      </c>
      <c r="F204" t="s">
        <v>401</v>
      </c>
      <c r="G204" t="s">
        <v>82</v>
      </c>
      <c r="H204" t="s">
        <v>11</v>
      </c>
      <c r="I204" t="s">
        <v>49</v>
      </c>
      <c r="J204" s="3">
        <v>47</v>
      </c>
      <c r="K204" s="2">
        <f t="shared" si="9"/>
        <v>2</v>
      </c>
      <c r="L204" s="2">
        <v>37</v>
      </c>
      <c r="M204" s="9">
        <f t="shared" si="10"/>
        <v>84</v>
      </c>
      <c r="N204" s="8" t="str">
        <f t="shared" si="11"/>
        <v>Призер</v>
      </c>
    </row>
    <row r="205" spans="1:14">
      <c r="A205" s="2">
        <v>226</v>
      </c>
      <c r="B205" s="6">
        <v>980</v>
      </c>
      <c r="C205" t="s">
        <v>14</v>
      </c>
      <c r="D205" s="2" t="s">
        <v>9</v>
      </c>
      <c r="E205" t="s">
        <v>582</v>
      </c>
      <c r="F205" t="s">
        <v>401</v>
      </c>
      <c r="G205" t="s">
        <v>82</v>
      </c>
      <c r="I205" t="s">
        <v>49</v>
      </c>
      <c r="J205" s="2">
        <v>43</v>
      </c>
      <c r="K205" s="2">
        <f t="shared" si="9"/>
        <v>2</v>
      </c>
      <c r="L205" s="3">
        <v>31</v>
      </c>
      <c r="M205" s="9">
        <f t="shared" si="10"/>
        <v>74</v>
      </c>
      <c r="N205" s="8" t="str">
        <f t="shared" si="11"/>
        <v>Участник</v>
      </c>
    </row>
    <row r="206" spans="1:14">
      <c r="A206" s="2">
        <v>227</v>
      </c>
      <c r="B206" s="6">
        <v>773</v>
      </c>
      <c r="C206" t="s">
        <v>14</v>
      </c>
      <c r="D206" s="2" t="s">
        <v>50</v>
      </c>
      <c r="E206" t="s">
        <v>678</v>
      </c>
      <c r="F206" t="s">
        <v>679</v>
      </c>
      <c r="G206" t="s">
        <v>48</v>
      </c>
      <c r="H206" t="s">
        <v>676</v>
      </c>
      <c r="I206" t="s">
        <v>668</v>
      </c>
      <c r="J206" s="3">
        <v>47</v>
      </c>
      <c r="K206" s="2">
        <f t="shared" si="9"/>
        <v>2</v>
      </c>
      <c r="L206" s="3">
        <v>46.5</v>
      </c>
      <c r="M206" s="9">
        <f t="shared" si="10"/>
        <v>93.5</v>
      </c>
      <c r="N206" s="8" t="str">
        <f t="shared" si="11"/>
        <v>Призер</v>
      </c>
    </row>
    <row r="207" spans="1:14">
      <c r="A207" s="2">
        <v>228</v>
      </c>
      <c r="B207" s="6">
        <v>774</v>
      </c>
      <c r="C207" t="s">
        <v>14</v>
      </c>
      <c r="D207" s="2" t="s">
        <v>50</v>
      </c>
      <c r="E207" t="s">
        <v>680</v>
      </c>
      <c r="F207" t="s">
        <v>679</v>
      </c>
      <c r="G207" t="s">
        <v>48</v>
      </c>
      <c r="H207" t="s">
        <v>676</v>
      </c>
      <c r="I207" t="s">
        <v>668</v>
      </c>
      <c r="J207" s="3">
        <v>47</v>
      </c>
      <c r="K207" s="2">
        <f t="shared" si="9"/>
        <v>2</v>
      </c>
      <c r="L207" s="3">
        <v>0</v>
      </c>
      <c r="M207" s="9">
        <f t="shared" si="10"/>
        <v>47</v>
      </c>
      <c r="N207" s="8" t="str">
        <f t="shared" si="11"/>
        <v>Участник</v>
      </c>
    </row>
    <row r="208" spans="1:14">
      <c r="A208" s="2">
        <v>229</v>
      </c>
      <c r="B208" s="6">
        <v>872</v>
      </c>
      <c r="C208" t="s">
        <v>8</v>
      </c>
      <c r="D208" s="2" t="s">
        <v>9</v>
      </c>
      <c r="E208" t="s">
        <v>831</v>
      </c>
      <c r="F208" t="s">
        <v>824</v>
      </c>
      <c r="G208" t="s">
        <v>12</v>
      </c>
      <c r="H208" t="s">
        <v>11</v>
      </c>
      <c r="I208" t="s">
        <v>13</v>
      </c>
      <c r="J208" s="3">
        <v>42</v>
      </c>
      <c r="K208" s="2">
        <f t="shared" si="9"/>
        <v>2</v>
      </c>
      <c r="L208" s="3">
        <v>33</v>
      </c>
      <c r="M208" s="9">
        <f t="shared" si="10"/>
        <v>75</v>
      </c>
      <c r="N208" s="8" t="str">
        <f t="shared" si="11"/>
        <v>Призер</v>
      </c>
    </row>
    <row r="209" spans="1:14">
      <c r="A209" s="2">
        <v>230</v>
      </c>
      <c r="B209" s="6">
        <v>873</v>
      </c>
      <c r="C209" t="s">
        <v>14</v>
      </c>
      <c r="D209" s="2" t="s">
        <v>9</v>
      </c>
      <c r="E209" t="s">
        <v>831</v>
      </c>
      <c r="F209" t="s">
        <v>824</v>
      </c>
      <c r="G209" t="s">
        <v>12</v>
      </c>
      <c r="H209" t="s">
        <v>11</v>
      </c>
      <c r="I209" t="s">
        <v>13</v>
      </c>
      <c r="J209" s="3">
        <v>34</v>
      </c>
      <c r="K209" s="2">
        <f t="shared" si="9"/>
        <v>2</v>
      </c>
      <c r="L209" s="3">
        <v>40</v>
      </c>
      <c r="M209" s="9">
        <f t="shared" si="10"/>
        <v>74</v>
      </c>
      <c r="N209" s="8" t="str">
        <f t="shared" si="11"/>
        <v>Участник</v>
      </c>
    </row>
    <row r="210" spans="1:14">
      <c r="A210" s="2">
        <v>231</v>
      </c>
      <c r="B210" s="6">
        <v>279</v>
      </c>
      <c r="C210" t="s">
        <v>23</v>
      </c>
      <c r="D210" s="2" t="s">
        <v>28</v>
      </c>
      <c r="E210" t="s">
        <v>290</v>
      </c>
      <c r="F210" t="s">
        <v>288</v>
      </c>
      <c r="G210" t="s">
        <v>34</v>
      </c>
      <c r="H210" t="s">
        <v>11</v>
      </c>
      <c r="I210" t="s">
        <v>42</v>
      </c>
      <c r="J210" s="3">
        <v>34</v>
      </c>
      <c r="K210" s="2">
        <f t="shared" si="9"/>
        <v>2</v>
      </c>
      <c r="L210" s="3">
        <v>27</v>
      </c>
      <c r="M210" s="9">
        <f t="shared" si="10"/>
        <v>61</v>
      </c>
      <c r="N210" s="8" t="str">
        <f t="shared" si="11"/>
        <v>Участник</v>
      </c>
    </row>
    <row r="211" spans="1:14">
      <c r="A211" s="2">
        <v>232</v>
      </c>
      <c r="B211" s="6">
        <v>280</v>
      </c>
      <c r="C211" t="s">
        <v>23</v>
      </c>
      <c r="D211" s="2" t="s">
        <v>28</v>
      </c>
      <c r="E211" t="s">
        <v>291</v>
      </c>
      <c r="F211" t="s">
        <v>288</v>
      </c>
      <c r="G211" t="s">
        <v>34</v>
      </c>
      <c r="H211" t="s">
        <v>11</v>
      </c>
      <c r="I211" t="s">
        <v>42</v>
      </c>
      <c r="J211" s="3">
        <v>25</v>
      </c>
      <c r="K211" s="2">
        <f t="shared" si="9"/>
        <v>2</v>
      </c>
      <c r="L211" s="3">
        <v>24</v>
      </c>
      <c r="M211" s="9">
        <f t="shared" si="10"/>
        <v>49</v>
      </c>
      <c r="N211" s="8" t="str">
        <f t="shared" si="11"/>
        <v>Участник</v>
      </c>
    </row>
    <row r="212" spans="1:14">
      <c r="A212" s="2">
        <v>233</v>
      </c>
      <c r="B212" s="6">
        <v>371</v>
      </c>
      <c r="C212" t="s">
        <v>23</v>
      </c>
      <c r="D212" s="2" t="s">
        <v>24</v>
      </c>
      <c r="E212" t="s">
        <v>635</v>
      </c>
      <c r="F212" t="s">
        <v>634</v>
      </c>
      <c r="G212" t="s">
        <v>32</v>
      </c>
      <c r="H212" t="s">
        <v>11</v>
      </c>
      <c r="I212" t="s">
        <v>13</v>
      </c>
      <c r="J212" s="3">
        <v>33</v>
      </c>
      <c r="K212" s="2">
        <f t="shared" si="9"/>
        <v>2</v>
      </c>
      <c r="L212" s="3">
        <v>31</v>
      </c>
      <c r="M212" s="9">
        <f t="shared" si="10"/>
        <v>64</v>
      </c>
      <c r="N212" s="8" t="str">
        <f t="shared" si="11"/>
        <v>Участник</v>
      </c>
    </row>
    <row r="213" spans="1:14">
      <c r="A213" s="2">
        <v>234</v>
      </c>
      <c r="B213" s="6">
        <v>67</v>
      </c>
      <c r="C213" t="s">
        <v>23</v>
      </c>
      <c r="D213" s="2" t="s">
        <v>28</v>
      </c>
      <c r="E213" t="s">
        <v>490</v>
      </c>
      <c r="F213" t="s">
        <v>491</v>
      </c>
      <c r="G213" t="s">
        <v>483</v>
      </c>
      <c r="H213" t="s">
        <v>11</v>
      </c>
      <c r="I213" t="s">
        <v>492</v>
      </c>
      <c r="J213" s="3">
        <v>45</v>
      </c>
      <c r="K213" s="2">
        <f t="shared" si="9"/>
        <v>2</v>
      </c>
      <c r="L213" s="3">
        <v>0</v>
      </c>
      <c r="M213" s="9">
        <f t="shared" si="10"/>
        <v>45</v>
      </c>
      <c r="N213" s="8" t="str">
        <f t="shared" si="11"/>
        <v>Участник</v>
      </c>
    </row>
    <row r="214" spans="1:14">
      <c r="A214" s="2">
        <v>235</v>
      </c>
      <c r="B214" s="6">
        <v>65</v>
      </c>
      <c r="C214" t="s">
        <v>23</v>
      </c>
      <c r="D214" s="2" t="s">
        <v>28</v>
      </c>
      <c r="E214" t="s">
        <v>493</v>
      </c>
      <c r="F214" t="s">
        <v>491</v>
      </c>
      <c r="G214" t="s">
        <v>483</v>
      </c>
      <c r="H214" t="s">
        <v>11</v>
      </c>
      <c r="I214" t="s">
        <v>492</v>
      </c>
      <c r="J214" s="3">
        <v>47</v>
      </c>
      <c r="K214" s="2">
        <f t="shared" si="9"/>
        <v>2</v>
      </c>
      <c r="L214" s="3">
        <v>27</v>
      </c>
      <c r="M214" s="9">
        <f t="shared" si="10"/>
        <v>74</v>
      </c>
      <c r="N214" s="8" t="str">
        <f t="shared" si="11"/>
        <v>Участник</v>
      </c>
    </row>
    <row r="215" spans="1:14">
      <c r="A215" s="2">
        <v>236</v>
      </c>
      <c r="B215" s="6">
        <v>293</v>
      </c>
      <c r="C215" t="s">
        <v>14</v>
      </c>
      <c r="D215" s="2" t="s">
        <v>21</v>
      </c>
      <c r="E215" t="s">
        <v>754</v>
      </c>
      <c r="F215" t="s">
        <v>749</v>
      </c>
      <c r="G215" t="s">
        <v>285</v>
      </c>
      <c r="H215" t="s">
        <v>11</v>
      </c>
      <c r="I215" t="s">
        <v>269</v>
      </c>
      <c r="J215" s="3">
        <v>48</v>
      </c>
      <c r="K215" s="2">
        <f t="shared" si="9"/>
        <v>2</v>
      </c>
      <c r="L215" s="3">
        <v>46</v>
      </c>
      <c r="M215" s="9">
        <f t="shared" si="10"/>
        <v>94</v>
      </c>
      <c r="N215" s="8" t="str">
        <f t="shared" si="11"/>
        <v>Победитель</v>
      </c>
    </row>
    <row r="216" spans="1:14">
      <c r="A216" s="2">
        <v>237</v>
      </c>
      <c r="B216" s="6">
        <v>197</v>
      </c>
      <c r="C216" t="s">
        <v>23</v>
      </c>
      <c r="D216" s="2" t="s">
        <v>24</v>
      </c>
      <c r="E216" t="s">
        <v>686</v>
      </c>
      <c r="F216" t="s">
        <v>687</v>
      </c>
      <c r="G216" t="s">
        <v>85</v>
      </c>
      <c r="H216" t="s">
        <v>11</v>
      </c>
      <c r="I216" t="s">
        <v>13</v>
      </c>
      <c r="J216" s="3">
        <v>36</v>
      </c>
      <c r="K216" s="2">
        <f t="shared" si="9"/>
        <v>2</v>
      </c>
      <c r="L216" s="3">
        <v>39</v>
      </c>
      <c r="M216" s="9">
        <f t="shared" si="10"/>
        <v>75</v>
      </c>
      <c r="N216" s="8" t="str">
        <f t="shared" si="11"/>
        <v>Призер</v>
      </c>
    </row>
    <row r="217" spans="1:14">
      <c r="A217" s="2">
        <v>238</v>
      </c>
      <c r="B217" s="6">
        <v>798</v>
      </c>
      <c r="C217" t="s">
        <v>14</v>
      </c>
      <c r="D217" s="2" t="s">
        <v>21</v>
      </c>
      <c r="E217" t="s">
        <v>330</v>
      </c>
      <c r="F217" t="s">
        <v>329</v>
      </c>
      <c r="G217" t="s">
        <v>121</v>
      </c>
      <c r="H217" t="s">
        <v>280</v>
      </c>
      <c r="I217" t="s">
        <v>19</v>
      </c>
      <c r="J217" s="3">
        <v>47</v>
      </c>
      <c r="K217" s="2">
        <f t="shared" si="9"/>
        <v>2</v>
      </c>
      <c r="L217" s="3">
        <v>47</v>
      </c>
      <c r="M217" s="9">
        <f t="shared" si="10"/>
        <v>94</v>
      </c>
      <c r="N217" s="8" t="str">
        <f t="shared" si="11"/>
        <v>Победитель</v>
      </c>
    </row>
    <row r="218" spans="1:14">
      <c r="A218" s="2">
        <v>239</v>
      </c>
      <c r="B218" s="6">
        <v>138</v>
      </c>
      <c r="C218" t="s">
        <v>25</v>
      </c>
      <c r="D218" s="2" t="s">
        <v>21</v>
      </c>
      <c r="E218" t="s">
        <v>466</v>
      </c>
      <c r="F218" t="s">
        <v>467</v>
      </c>
      <c r="G218" t="s">
        <v>48</v>
      </c>
      <c r="H218" t="s">
        <v>280</v>
      </c>
      <c r="I218" t="s">
        <v>19</v>
      </c>
      <c r="J218" s="3">
        <v>60</v>
      </c>
      <c r="K218" s="2">
        <f t="shared" si="9"/>
        <v>2</v>
      </c>
      <c r="L218" s="3">
        <v>43</v>
      </c>
      <c r="M218" s="9">
        <f t="shared" si="10"/>
        <v>103</v>
      </c>
      <c r="N218" s="8" t="str">
        <f t="shared" si="11"/>
        <v>Победитель</v>
      </c>
    </row>
    <row r="219" spans="1:14">
      <c r="A219" s="2">
        <v>240</v>
      </c>
      <c r="B219" s="6">
        <v>232</v>
      </c>
      <c r="C219" t="s">
        <v>23</v>
      </c>
      <c r="D219" s="2" t="s">
        <v>28</v>
      </c>
      <c r="E219" t="s">
        <v>178</v>
      </c>
      <c r="F219" t="s">
        <v>179</v>
      </c>
      <c r="G219" t="s">
        <v>30</v>
      </c>
      <c r="H219" t="s">
        <v>11</v>
      </c>
      <c r="I219" t="s">
        <v>31</v>
      </c>
      <c r="J219" s="3">
        <v>36</v>
      </c>
      <c r="K219" s="2">
        <f t="shared" si="9"/>
        <v>2</v>
      </c>
      <c r="L219" s="3">
        <v>21</v>
      </c>
      <c r="M219" s="9">
        <f t="shared" si="10"/>
        <v>57</v>
      </c>
      <c r="N219" s="8" t="str">
        <f t="shared" si="11"/>
        <v>Участник</v>
      </c>
    </row>
    <row r="220" spans="1:14">
      <c r="A220" s="2">
        <v>243</v>
      </c>
      <c r="B220" s="6">
        <v>688</v>
      </c>
      <c r="C220" t="s">
        <v>14</v>
      </c>
      <c r="D220" s="2" t="s">
        <v>9</v>
      </c>
      <c r="E220" t="s">
        <v>435</v>
      </c>
      <c r="F220" t="s">
        <v>431</v>
      </c>
      <c r="G220" t="s">
        <v>432</v>
      </c>
      <c r="H220" t="s">
        <v>433</v>
      </c>
      <c r="I220" t="s">
        <v>434</v>
      </c>
      <c r="J220" s="3">
        <v>39</v>
      </c>
      <c r="K220" s="2">
        <f t="shared" si="9"/>
        <v>2</v>
      </c>
      <c r="L220" s="3">
        <v>46</v>
      </c>
      <c r="M220" s="9">
        <f t="shared" si="10"/>
        <v>85</v>
      </c>
      <c r="N220" s="8" t="str">
        <f t="shared" si="11"/>
        <v>Призер</v>
      </c>
    </row>
    <row r="221" spans="1:14">
      <c r="A221" s="2">
        <v>244</v>
      </c>
      <c r="B221" s="6">
        <v>959</v>
      </c>
      <c r="C221" t="s">
        <v>8</v>
      </c>
      <c r="D221" s="2" t="s">
        <v>9</v>
      </c>
      <c r="E221" t="s">
        <v>435</v>
      </c>
      <c r="F221" t="s">
        <v>738</v>
      </c>
      <c r="G221" t="s">
        <v>432</v>
      </c>
      <c r="H221" t="s">
        <v>433</v>
      </c>
      <c r="I221" t="s">
        <v>434</v>
      </c>
      <c r="J221" s="3">
        <v>42</v>
      </c>
      <c r="K221" s="2">
        <f t="shared" si="9"/>
        <v>2</v>
      </c>
      <c r="L221" s="3">
        <v>46</v>
      </c>
      <c r="M221" s="9">
        <f t="shared" si="10"/>
        <v>88</v>
      </c>
      <c r="N221" s="8" t="str">
        <f t="shared" si="11"/>
        <v>Призер</v>
      </c>
    </row>
    <row r="222" spans="1:14">
      <c r="A222" s="2">
        <v>242</v>
      </c>
      <c r="B222" s="6">
        <v>514</v>
      </c>
      <c r="C222" t="s">
        <v>25</v>
      </c>
      <c r="D222" s="2" t="s">
        <v>9</v>
      </c>
      <c r="E222" t="s">
        <v>435</v>
      </c>
      <c r="F222" t="s">
        <v>743</v>
      </c>
      <c r="G222" t="s">
        <v>48</v>
      </c>
      <c r="H222" t="s">
        <v>433</v>
      </c>
      <c r="I222" t="s">
        <v>11</v>
      </c>
      <c r="J222" s="3">
        <v>44.5</v>
      </c>
      <c r="K222" s="2">
        <f t="shared" si="9"/>
        <v>2</v>
      </c>
      <c r="L222" s="3">
        <v>39</v>
      </c>
      <c r="M222" s="9">
        <f t="shared" si="10"/>
        <v>83.5</v>
      </c>
      <c r="N222" s="8" t="str">
        <f t="shared" si="11"/>
        <v>Призер</v>
      </c>
    </row>
    <row r="223" spans="1:14">
      <c r="A223" s="2">
        <v>245</v>
      </c>
      <c r="B223" s="6">
        <v>95</v>
      </c>
      <c r="C223" t="s">
        <v>23</v>
      </c>
      <c r="D223" s="2" t="s">
        <v>28</v>
      </c>
      <c r="E223" t="s">
        <v>702</v>
      </c>
      <c r="F223" t="s">
        <v>699</v>
      </c>
      <c r="G223" t="s">
        <v>32</v>
      </c>
      <c r="H223" t="s">
        <v>11</v>
      </c>
      <c r="I223" t="s">
        <v>13</v>
      </c>
      <c r="J223" s="3">
        <v>45</v>
      </c>
      <c r="K223" s="2">
        <f t="shared" si="9"/>
        <v>2</v>
      </c>
      <c r="L223" s="3">
        <v>0</v>
      </c>
      <c r="M223" s="9">
        <f t="shared" si="10"/>
        <v>45</v>
      </c>
      <c r="N223" s="8" t="str">
        <f t="shared" si="11"/>
        <v>Участник</v>
      </c>
    </row>
    <row r="224" spans="1:14">
      <c r="A224" s="2">
        <v>246</v>
      </c>
      <c r="B224" s="6">
        <v>624</v>
      </c>
      <c r="C224" t="s">
        <v>25</v>
      </c>
      <c r="D224" s="2" t="s">
        <v>21</v>
      </c>
      <c r="E224" t="s">
        <v>275</v>
      </c>
      <c r="F224" t="s">
        <v>276</v>
      </c>
      <c r="G224" t="s">
        <v>277</v>
      </c>
      <c r="H224" t="s">
        <v>11</v>
      </c>
      <c r="I224" t="s">
        <v>13</v>
      </c>
      <c r="J224" s="3">
        <v>70</v>
      </c>
      <c r="K224" s="2">
        <f t="shared" si="9"/>
        <v>2</v>
      </c>
      <c r="L224" s="3">
        <v>49</v>
      </c>
      <c r="M224" s="9">
        <f t="shared" si="10"/>
        <v>119</v>
      </c>
      <c r="N224" s="8" t="str">
        <f t="shared" si="11"/>
        <v>Победитель</v>
      </c>
    </row>
    <row r="225" spans="1:14">
      <c r="A225" s="2">
        <v>247</v>
      </c>
      <c r="B225" s="6">
        <v>750</v>
      </c>
      <c r="C225" t="s">
        <v>35</v>
      </c>
      <c r="D225" s="2" t="s">
        <v>36</v>
      </c>
      <c r="E225" t="s">
        <v>944</v>
      </c>
      <c r="F225" t="s">
        <v>941</v>
      </c>
      <c r="G225" t="s">
        <v>206</v>
      </c>
      <c r="H225" t="s">
        <v>11</v>
      </c>
      <c r="I225" t="s">
        <v>207</v>
      </c>
      <c r="J225" s="3">
        <v>48</v>
      </c>
      <c r="K225" s="2">
        <f t="shared" si="9"/>
        <v>2</v>
      </c>
      <c r="L225" s="3">
        <v>49</v>
      </c>
      <c r="M225" s="9">
        <f t="shared" si="10"/>
        <v>97</v>
      </c>
      <c r="N225" s="8" t="str">
        <f t="shared" si="11"/>
        <v>Победитель</v>
      </c>
    </row>
    <row r="226" spans="1:14">
      <c r="A226" s="2">
        <v>248</v>
      </c>
      <c r="B226" s="6">
        <v>345</v>
      </c>
      <c r="C226" t="s">
        <v>23</v>
      </c>
      <c r="D226" s="2" t="s">
        <v>24</v>
      </c>
      <c r="E226" t="s">
        <v>548</v>
      </c>
      <c r="F226" t="s">
        <v>546</v>
      </c>
      <c r="G226" t="s">
        <v>32</v>
      </c>
      <c r="H226" t="s">
        <v>11</v>
      </c>
      <c r="I226" t="s">
        <v>13</v>
      </c>
      <c r="J226" s="3">
        <v>32</v>
      </c>
      <c r="K226" s="2">
        <f t="shared" si="9"/>
        <v>2</v>
      </c>
      <c r="L226" s="3">
        <v>23</v>
      </c>
      <c r="M226" s="9">
        <f t="shared" si="10"/>
        <v>55</v>
      </c>
      <c r="N226" s="8" t="str">
        <f t="shared" si="11"/>
        <v>Участник</v>
      </c>
    </row>
    <row r="227" spans="1:14">
      <c r="A227" s="2">
        <v>249</v>
      </c>
      <c r="B227" s="6">
        <v>372</v>
      </c>
      <c r="C227" t="s">
        <v>23</v>
      </c>
      <c r="D227" s="2" t="s">
        <v>24</v>
      </c>
      <c r="E227" t="s">
        <v>636</v>
      </c>
      <c r="F227" t="s">
        <v>634</v>
      </c>
      <c r="G227" t="s">
        <v>32</v>
      </c>
      <c r="H227" t="s">
        <v>11</v>
      </c>
      <c r="I227" t="s">
        <v>13</v>
      </c>
      <c r="J227" s="3">
        <v>25</v>
      </c>
      <c r="K227" s="2">
        <f t="shared" si="9"/>
        <v>2</v>
      </c>
      <c r="L227" s="3">
        <v>22</v>
      </c>
      <c r="M227" s="9">
        <f t="shared" si="10"/>
        <v>47</v>
      </c>
      <c r="N227" s="8" t="str">
        <f t="shared" si="11"/>
        <v>Участник</v>
      </c>
    </row>
    <row r="228" spans="1:14">
      <c r="A228" s="2">
        <v>250</v>
      </c>
      <c r="B228" s="6">
        <v>135</v>
      </c>
      <c r="C228" t="s">
        <v>23</v>
      </c>
      <c r="D228" s="2" t="s">
        <v>28</v>
      </c>
      <c r="E228" t="s">
        <v>592</v>
      </c>
      <c r="F228" t="s">
        <v>588</v>
      </c>
      <c r="G228" t="s">
        <v>32</v>
      </c>
      <c r="H228" t="s">
        <v>11</v>
      </c>
      <c r="I228" t="s">
        <v>13</v>
      </c>
      <c r="J228" s="3">
        <v>31</v>
      </c>
      <c r="K228" s="2">
        <f t="shared" si="9"/>
        <v>2</v>
      </c>
      <c r="L228" s="3">
        <v>14</v>
      </c>
      <c r="M228" s="9">
        <f t="shared" si="10"/>
        <v>45</v>
      </c>
      <c r="N228" s="8" t="str">
        <f t="shared" si="11"/>
        <v>Участник</v>
      </c>
    </row>
    <row r="229" spans="1:14">
      <c r="A229" s="2">
        <v>251</v>
      </c>
      <c r="B229" s="6">
        <v>837</v>
      </c>
      <c r="C229" t="s">
        <v>25</v>
      </c>
      <c r="D229" s="2" t="s">
        <v>9</v>
      </c>
      <c r="E229" t="s">
        <v>324</v>
      </c>
      <c r="F229" t="s">
        <v>325</v>
      </c>
      <c r="G229" t="s">
        <v>45</v>
      </c>
      <c r="H229" t="s">
        <v>18</v>
      </c>
      <c r="I229" t="s">
        <v>19</v>
      </c>
      <c r="J229" s="3">
        <v>40.5</v>
      </c>
      <c r="K229" s="2">
        <f t="shared" si="9"/>
        <v>2</v>
      </c>
      <c r="L229" s="3">
        <v>42</v>
      </c>
      <c r="M229" s="9">
        <f t="shared" si="10"/>
        <v>82.5</v>
      </c>
      <c r="N229" s="8" t="str">
        <f t="shared" si="11"/>
        <v>Призер</v>
      </c>
    </row>
    <row r="230" spans="1:14">
      <c r="A230" s="2">
        <v>252</v>
      </c>
      <c r="B230" s="6">
        <v>10</v>
      </c>
      <c r="C230" t="s">
        <v>14</v>
      </c>
      <c r="D230" s="2" t="s">
        <v>21</v>
      </c>
      <c r="E230" t="s">
        <v>854</v>
      </c>
      <c r="F230" t="s">
        <v>853</v>
      </c>
      <c r="G230" t="s">
        <v>381</v>
      </c>
      <c r="H230" t="s">
        <v>11</v>
      </c>
      <c r="I230" t="s">
        <v>75</v>
      </c>
      <c r="J230" s="3">
        <v>44</v>
      </c>
      <c r="K230" s="2">
        <f t="shared" si="9"/>
        <v>2</v>
      </c>
      <c r="L230" s="3">
        <v>33</v>
      </c>
      <c r="M230" s="9">
        <f t="shared" si="10"/>
        <v>77</v>
      </c>
      <c r="N230" s="8" t="str">
        <f t="shared" si="11"/>
        <v>Призер</v>
      </c>
    </row>
    <row r="231" spans="1:14">
      <c r="A231" s="2">
        <v>253</v>
      </c>
      <c r="B231" s="6">
        <v>11</v>
      </c>
      <c r="C231" t="s">
        <v>8</v>
      </c>
      <c r="D231" s="2" t="s">
        <v>21</v>
      </c>
      <c r="E231" t="s">
        <v>854</v>
      </c>
      <c r="F231" t="s">
        <v>853</v>
      </c>
      <c r="G231" t="s">
        <v>381</v>
      </c>
      <c r="H231" t="s">
        <v>11</v>
      </c>
      <c r="I231" t="s">
        <v>75</v>
      </c>
      <c r="J231" s="3">
        <v>31.5</v>
      </c>
      <c r="K231" s="2">
        <f t="shared" si="9"/>
        <v>2</v>
      </c>
      <c r="L231" s="3">
        <v>40</v>
      </c>
      <c r="M231" s="9">
        <f t="shared" si="10"/>
        <v>71.5</v>
      </c>
      <c r="N231" s="8" t="str">
        <f t="shared" si="11"/>
        <v>Участник</v>
      </c>
    </row>
    <row r="232" spans="1:14">
      <c r="A232" s="2">
        <v>254</v>
      </c>
      <c r="B232" s="6">
        <v>300</v>
      </c>
      <c r="C232" t="s">
        <v>14</v>
      </c>
      <c r="D232" s="2" t="s">
        <v>217</v>
      </c>
      <c r="E232" t="s">
        <v>755</v>
      </c>
      <c r="F232" t="s">
        <v>749</v>
      </c>
      <c r="G232" t="s">
        <v>285</v>
      </c>
      <c r="H232" t="s">
        <v>11</v>
      </c>
      <c r="I232" t="s">
        <v>269</v>
      </c>
      <c r="J232" s="3">
        <v>41</v>
      </c>
      <c r="K232" s="2">
        <f t="shared" si="9"/>
        <v>2</v>
      </c>
      <c r="L232" s="3">
        <v>49</v>
      </c>
      <c r="M232" s="9">
        <f t="shared" si="10"/>
        <v>90</v>
      </c>
      <c r="N232" s="8" t="str">
        <f t="shared" si="11"/>
        <v>Призер</v>
      </c>
    </row>
    <row r="233" spans="1:14">
      <c r="A233" s="2">
        <v>255</v>
      </c>
      <c r="B233" s="6">
        <v>404</v>
      </c>
      <c r="C233" t="s">
        <v>23</v>
      </c>
      <c r="D233" s="2" t="s">
        <v>28</v>
      </c>
      <c r="E233" t="s">
        <v>459</v>
      </c>
      <c r="F233" t="s">
        <v>458</v>
      </c>
      <c r="G233" t="s">
        <v>166</v>
      </c>
      <c r="H233" t="s">
        <v>11</v>
      </c>
      <c r="I233" t="s">
        <v>13</v>
      </c>
      <c r="J233" s="3">
        <v>46</v>
      </c>
      <c r="K233" s="2">
        <f t="shared" si="9"/>
        <v>2</v>
      </c>
      <c r="L233" s="3">
        <v>48</v>
      </c>
      <c r="M233" s="9">
        <f t="shared" si="10"/>
        <v>94</v>
      </c>
      <c r="N233" s="8" t="str">
        <f t="shared" si="11"/>
        <v>Победитель</v>
      </c>
    </row>
    <row r="234" spans="1:14">
      <c r="A234" s="2">
        <v>256</v>
      </c>
      <c r="B234" s="6">
        <v>490</v>
      </c>
      <c r="C234" t="s">
        <v>14</v>
      </c>
      <c r="D234" s="2" t="s">
        <v>15</v>
      </c>
      <c r="E234" t="s">
        <v>970</v>
      </c>
      <c r="F234" t="s">
        <v>84</v>
      </c>
      <c r="G234" t="s">
        <v>85</v>
      </c>
      <c r="H234" t="s">
        <v>11</v>
      </c>
      <c r="I234" t="s">
        <v>13</v>
      </c>
      <c r="J234" s="3">
        <v>42.5</v>
      </c>
      <c r="K234" s="2">
        <f t="shared" ref="K234:K285" si="12">IF(J234&gt;24.99,2,0)</f>
        <v>2</v>
      </c>
      <c r="L234" s="3">
        <v>27</v>
      </c>
      <c r="M234" s="9">
        <f t="shared" si="10"/>
        <v>69.5</v>
      </c>
      <c r="N234" s="8" t="str">
        <f t="shared" si="11"/>
        <v>Участник</v>
      </c>
    </row>
    <row r="235" spans="1:14">
      <c r="A235" s="2">
        <v>257</v>
      </c>
      <c r="B235" s="6">
        <v>159</v>
      </c>
      <c r="C235" t="s">
        <v>25</v>
      </c>
      <c r="D235" s="2" t="s">
        <v>9</v>
      </c>
      <c r="E235" t="s">
        <v>599</v>
      </c>
      <c r="F235" t="s">
        <v>44</v>
      </c>
      <c r="G235" t="s">
        <v>45</v>
      </c>
      <c r="H235" t="s">
        <v>46</v>
      </c>
      <c r="I235" t="s">
        <v>19</v>
      </c>
      <c r="J235" s="3">
        <v>47.5</v>
      </c>
      <c r="K235" s="2">
        <f t="shared" si="12"/>
        <v>2</v>
      </c>
      <c r="L235" s="3">
        <v>29</v>
      </c>
      <c r="M235" s="9">
        <f t="shared" ref="M235:M286" si="13">L235+J235</f>
        <v>76.5</v>
      </c>
      <c r="N235" s="8" t="str">
        <f t="shared" ref="N235:N286" si="14">IF(M235&lt;75,"Участник",IF(M235&lt;94,"Призер","Победитель"))</f>
        <v>Призер</v>
      </c>
    </row>
    <row r="236" spans="1:14">
      <c r="A236" s="2">
        <v>258</v>
      </c>
      <c r="B236" s="6">
        <v>536</v>
      </c>
      <c r="C236" t="s">
        <v>14</v>
      </c>
      <c r="D236" s="2" t="s">
        <v>15</v>
      </c>
      <c r="E236" t="s">
        <v>209</v>
      </c>
      <c r="F236" t="s">
        <v>205</v>
      </c>
      <c r="G236" t="s">
        <v>206</v>
      </c>
      <c r="H236" t="s">
        <v>11</v>
      </c>
      <c r="I236" t="s">
        <v>207</v>
      </c>
      <c r="J236" s="3">
        <v>47.5</v>
      </c>
      <c r="K236" s="2">
        <f t="shared" si="12"/>
        <v>2</v>
      </c>
      <c r="L236" s="3">
        <v>0</v>
      </c>
      <c r="M236" s="9">
        <f t="shared" si="13"/>
        <v>47.5</v>
      </c>
      <c r="N236" s="8" t="str">
        <f t="shared" si="14"/>
        <v>Участник</v>
      </c>
    </row>
    <row r="237" spans="1:14">
      <c r="A237" s="2">
        <v>260</v>
      </c>
      <c r="B237" s="6">
        <v>124</v>
      </c>
      <c r="C237" t="s">
        <v>23</v>
      </c>
      <c r="D237" s="2" t="s">
        <v>28</v>
      </c>
      <c r="E237" t="s">
        <v>593</v>
      </c>
      <c r="F237" t="s">
        <v>588</v>
      </c>
      <c r="G237" t="s">
        <v>32</v>
      </c>
      <c r="H237" t="s">
        <v>11</v>
      </c>
      <c r="I237" t="s">
        <v>13</v>
      </c>
      <c r="J237" s="3">
        <v>38</v>
      </c>
      <c r="K237" s="2">
        <f t="shared" si="12"/>
        <v>2</v>
      </c>
      <c r="L237" s="3">
        <v>0</v>
      </c>
      <c r="M237" s="9">
        <f t="shared" si="13"/>
        <v>38</v>
      </c>
      <c r="N237" s="8" t="str">
        <f t="shared" si="14"/>
        <v>Участник</v>
      </c>
    </row>
    <row r="238" spans="1:14">
      <c r="A238" s="2">
        <v>261</v>
      </c>
      <c r="B238" s="6">
        <v>400</v>
      </c>
      <c r="C238" t="s">
        <v>23</v>
      </c>
      <c r="D238" s="2" t="s">
        <v>28</v>
      </c>
      <c r="E238" t="s">
        <v>579</v>
      </c>
      <c r="F238" t="s">
        <v>580</v>
      </c>
      <c r="G238" t="s">
        <v>20</v>
      </c>
      <c r="H238" t="s">
        <v>11</v>
      </c>
      <c r="I238" t="s">
        <v>13</v>
      </c>
      <c r="J238" s="3">
        <v>32</v>
      </c>
      <c r="K238" s="2">
        <f t="shared" si="12"/>
        <v>2</v>
      </c>
      <c r="L238" s="3">
        <v>0</v>
      </c>
      <c r="M238" s="9">
        <f t="shared" si="13"/>
        <v>32</v>
      </c>
      <c r="N238" s="8" t="str">
        <f t="shared" si="14"/>
        <v>Участник</v>
      </c>
    </row>
    <row r="239" spans="1:14">
      <c r="A239" s="2">
        <v>262</v>
      </c>
      <c r="B239" s="6">
        <v>719</v>
      </c>
      <c r="C239" t="s">
        <v>35</v>
      </c>
      <c r="D239" s="2" t="s">
        <v>36</v>
      </c>
      <c r="E239" t="s">
        <v>191</v>
      </c>
      <c r="F239" t="s">
        <v>187</v>
      </c>
      <c r="G239" t="s">
        <v>188</v>
      </c>
      <c r="H239" t="s">
        <v>11</v>
      </c>
      <c r="I239" t="s">
        <v>13</v>
      </c>
      <c r="J239" s="3">
        <v>30</v>
      </c>
      <c r="K239" s="2">
        <f t="shared" si="12"/>
        <v>2</v>
      </c>
      <c r="L239" s="3">
        <v>37</v>
      </c>
      <c r="M239" s="9">
        <f t="shared" si="13"/>
        <v>67</v>
      </c>
      <c r="N239" s="8" t="str">
        <f t="shared" si="14"/>
        <v>Участник</v>
      </c>
    </row>
    <row r="240" spans="1:14">
      <c r="A240" s="2">
        <v>263</v>
      </c>
      <c r="B240" s="6">
        <v>612</v>
      </c>
      <c r="C240" t="s">
        <v>76</v>
      </c>
      <c r="D240" s="2" t="s">
        <v>15</v>
      </c>
      <c r="E240" t="s">
        <v>651</v>
      </c>
      <c r="F240" t="s">
        <v>647</v>
      </c>
      <c r="G240" t="s">
        <v>648</v>
      </c>
      <c r="H240" t="s">
        <v>11</v>
      </c>
      <c r="I240" t="s">
        <v>42</v>
      </c>
      <c r="J240" s="3">
        <v>36</v>
      </c>
      <c r="K240" s="2">
        <f t="shared" si="12"/>
        <v>2</v>
      </c>
      <c r="L240" s="3">
        <v>0</v>
      </c>
      <c r="M240" s="9">
        <f t="shared" si="13"/>
        <v>36</v>
      </c>
      <c r="N240" s="8" t="str">
        <f t="shared" si="14"/>
        <v>Участник</v>
      </c>
    </row>
    <row r="241" spans="1:14">
      <c r="A241" s="2">
        <v>265</v>
      </c>
      <c r="B241" s="6">
        <v>644</v>
      </c>
      <c r="C241" t="s">
        <v>14</v>
      </c>
      <c r="D241" s="2" t="s">
        <v>217</v>
      </c>
      <c r="E241" t="s">
        <v>363</v>
      </c>
      <c r="F241" t="s">
        <v>360</v>
      </c>
      <c r="G241" t="s">
        <v>133</v>
      </c>
      <c r="H241" t="s">
        <v>11</v>
      </c>
      <c r="I241" t="s">
        <v>13</v>
      </c>
      <c r="J241" s="3">
        <v>42</v>
      </c>
      <c r="K241" s="2">
        <f t="shared" si="12"/>
        <v>2</v>
      </c>
      <c r="L241" s="3">
        <v>41</v>
      </c>
      <c r="M241" s="9">
        <f t="shared" si="13"/>
        <v>83</v>
      </c>
      <c r="N241" s="8" t="str">
        <f t="shared" si="14"/>
        <v>Призер</v>
      </c>
    </row>
    <row r="242" spans="1:14">
      <c r="A242" s="2">
        <v>267</v>
      </c>
      <c r="B242" s="6">
        <v>420</v>
      </c>
      <c r="C242" t="s">
        <v>14</v>
      </c>
      <c r="D242" s="2" t="s">
        <v>21</v>
      </c>
      <c r="E242" t="s">
        <v>923</v>
      </c>
      <c r="F242" t="s">
        <v>916</v>
      </c>
      <c r="G242" t="s">
        <v>20</v>
      </c>
      <c r="H242" t="s">
        <v>11</v>
      </c>
      <c r="I242" t="s">
        <v>13</v>
      </c>
      <c r="J242" s="3">
        <v>39</v>
      </c>
      <c r="K242" s="2">
        <f t="shared" si="12"/>
        <v>2</v>
      </c>
      <c r="L242" s="3">
        <v>45</v>
      </c>
      <c r="M242" s="9">
        <f t="shared" si="13"/>
        <v>84</v>
      </c>
      <c r="N242" s="8" t="str">
        <f t="shared" si="14"/>
        <v>Призер</v>
      </c>
    </row>
    <row r="243" spans="1:14">
      <c r="A243" s="2">
        <v>269</v>
      </c>
      <c r="B243" s="6">
        <v>346</v>
      </c>
      <c r="C243" t="s">
        <v>23</v>
      </c>
      <c r="D243" s="2" t="s">
        <v>24</v>
      </c>
      <c r="E243" t="s">
        <v>549</v>
      </c>
      <c r="F243" t="s">
        <v>546</v>
      </c>
      <c r="G243" t="s">
        <v>32</v>
      </c>
      <c r="H243" t="s">
        <v>11</v>
      </c>
      <c r="I243" t="s">
        <v>13</v>
      </c>
      <c r="J243" s="3">
        <v>31</v>
      </c>
      <c r="K243" s="2">
        <f t="shared" si="12"/>
        <v>2</v>
      </c>
      <c r="L243" s="3">
        <v>28</v>
      </c>
      <c r="M243" s="9">
        <f t="shared" si="13"/>
        <v>59</v>
      </c>
      <c r="N243" s="8" t="str">
        <f t="shared" si="14"/>
        <v>Участник</v>
      </c>
    </row>
    <row r="244" spans="1:14">
      <c r="A244" s="2">
        <v>270</v>
      </c>
      <c r="B244" s="6">
        <v>373</v>
      </c>
      <c r="C244" t="s">
        <v>23</v>
      </c>
      <c r="D244" s="2" t="s">
        <v>24</v>
      </c>
      <c r="E244" t="s">
        <v>637</v>
      </c>
      <c r="F244" t="s">
        <v>634</v>
      </c>
      <c r="G244" t="s">
        <v>32</v>
      </c>
      <c r="H244" t="s">
        <v>11</v>
      </c>
      <c r="I244" t="s">
        <v>13</v>
      </c>
      <c r="J244" s="3">
        <v>28</v>
      </c>
      <c r="K244" s="2">
        <f t="shared" si="12"/>
        <v>2</v>
      </c>
      <c r="L244" s="3">
        <v>33</v>
      </c>
      <c r="M244" s="9">
        <f t="shared" si="13"/>
        <v>61</v>
      </c>
      <c r="N244" s="8" t="str">
        <f t="shared" si="14"/>
        <v>Участник</v>
      </c>
    </row>
    <row r="245" spans="1:14">
      <c r="A245" s="2">
        <v>271</v>
      </c>
      <c r="B245" s="6">
        <v>96</v>
      </c>
      <c r="C245" t="s">
        <v>23</v>
      </c>
      <c r="D245" s="2" t="s">
        <v>28</v>
      </c>
      <c r="E245" t="s">
        <v>703</v>
      </c>
      <c r="F245" t="s">
        <v>699</v>
      </c>
      <c r="G245" t="s">
        <v>32</v>
      </c>
      <c r="H245" t="s">
        <v>11</v>
      </c>
      <c r="I245" t="s">
        <v>13</v>
      </c>
      <c r="J245" s="3">
        <v>39</v>
      </c>
      <c r="K245" s="2">
        <f t="shared" si="12"/>
        <v>2</v>
      </c>
      <c r="L245" s="3">
        <v>10</v>
      </c>
      <c r="M245" s="9">
        <f t="shared" si="13"/>
        <v>49</v>
      </c>
      <c r="N245" s="8" t="str">
        <f t="shared" si="14"/>
        <v>Участник</v>
      </c>
    </row>
    <row r="246" spans="1:14">
      <c r="A246" s="2">
        <v>272</v>
      </c>
      <c r="B246" s="6">
        <v>449</v>
      </c>
      <c r="C246" t="s">
        <v>76</v>
      </c>
      <c r="D246" s="2" t="s">
        <v>15</v>
      </c>
      <c r="E246" t="s">
        <v>254</v>
      </c>
      <c r="F246" t="s">
        <v>253</v>
      </c>
      <c r="G246" t="s">
        <v>32</v>
      </c>
      <c r="H246" t="s">
        <v>11</v>
      </c>
      <c r="I246" t="s">
        <v>13</v>
      </c>
      <c r="J246" s="3">
        <v>46</v>
      </c>
      <c r="K246" s="2">
        <f t="shared" si="12"/>
        <v>2</v>
      </c>
      <c r="L246" s="3">
        <v>41.5</v>
      </c>
      <c r="M246" s="9">
        <f t="shared" si="13"/>
        <v>87.5</v>
      </c>
      <c r="N246" s="8" t="str">
        <f t="shared" si="14"/>
        <v>Призер</v>
      </c>
    </row>
    <row r="247" spans="1:14">
      <c r="A247" s="2">
        <v>273</v>
      </c>
      <c r="B247" s="6">
        <v>304</v>
      </c>
      <c r="C247" t="s">
        <v>23</v>
      </c>
      <c r="D247" s="2" t="s">
        <v>24</v>
      </c>
      <c r="E247" t="s">
        <v>153</v>
      </c>
      <c r="F247" t="s">
        <v>152</v>
      </c>
      <c r="G247" t="s">
        <v>32</v>
      </c>
      <c r="H247" t="s">
        <v>11</v>
      </c>
      <c r="I247" t="s">
        <v>13</v>
      </c>
      <c r="J247" s="3">
        <v>33</v>
      </c>
      <c r="K247" s="2">
        <f t="shared" si="12"/>
        <v>2</v>
      </c>
      <c r="L247" s="3">
        <v>44</v>
      </c>
      <c r="M247" s="9">
        <f t="shared" si="13"/>
        <v>77</v>
      </c>
      <c r="N247" s="8" t="str">
        <f t="shared" si="14"/>
        <v>Призер</v>
      </c>
    </row>
    <row r="248" spans="1:14">
      <c r="A248" s="2">
        <v>274</v>
      </c>
      <c r="B248" s="6">
        <v>71</v>
      </c>
      <c r="C248" t="s">
        <v>23</v>
      </c>
      <c r="D248" s="2" t="s">
        <v>24</v>
      </c>
      <c r="E248" t="s">
        <v>504</v>
      </c>
      <c r="F248" t="s">
        <v>495</v>
      </c>
      <c r="G248" t="s">
        <v>955</v>
      </c>
      <c r="H248" t="s">
        <v>496</v>
      </c>
      <c r="I248" t="s">
        <v>497</v>
      </c>
      <c r="J248" s="3">
        <v>37</v>
      </c>
      <c r="K248" s="2">
        <f t="shared" si="12"/>
        <v>2</v>
      </c>
      <c r="L248" s="3">
        <v>29</v>
      </c>
      <c r="M248" s="9">
        <f t="shared" si="13"/>
        <v>66</v>
      </c>
      <c r="N248" s="8" t="str">
        <f t="shared" si="14"/>
        <v>Участник</v>
      </c>
    </row>
    <row r="249" spans="1:14">
      <c r="A249" s="2">
        <v>275</v>
      </c>
      <c r="B249" s="6">
        <v>87</v>
      </c>
      <c r="C249" t="s">
        <v>35</v>
      </c>
      <c r="D249" s="2" t="s">
        <v>36</v>
      </c>
      <c r="E249" t="s">
        <v>478</v>
      </c>
      <c r="F249" t="s">
        <v>479</v>
      </c>
      <c r="G249" t="s">
        <v>82</v>
      </c>
      <c r="H249" t="s">
        <v>11</v>
      </c>
      <c r="I249" t="s">
        <v>13</v>
      </c>
      <c r="J249" s="3">
        <v>46</v>
      </c>
      <c r="K249" s="2">
        <f t="shared" si="12"/>
        <v>2</v>
      </c>
      <c r="L249" s="3">
        <v>48</v>
      </c>
      <c r="M249" s="9">
        <f t="shared" si="13"/>
        <v>94</v>
      </c>
      <c r="N249" s="8" t="str">
        <f t="shared" si="14"/>
        <v>Победитель</v>
      </c>
    </row>
    <row r="250" spans="1:14">
      <c r="A250" s="2">
        <v>276</v>
      </c>
      <c r="B250" s="6">
        <v>347</v>
      </c>
      <c r="C250" t="s">
        <v>23</v>
      </c>
      <c r="D250" s="2" t="s">
        <v>24</v>
      </c>
      <c r="E250" t="s">
        <v>550</v>
      </c>
      <c r="F250" t="s">
        <v>546</v>
      </c>
      <c r="G250" t="s">
        <v>32</v>
      </c>
      <c r="H250" t="s">
        <v>11</v>
      </c>
      <c r="I250" t="s">
        <v>13</v>
      </c>
      <c r="J250" s="3">
        <v>26</v>
      </c>
      <c r="K250" s="2">
        <f t="shared" si="12"/>
        <v>2</v>
      </c>
      <c r="L250" s="3">
        <v>35</v>
      </c>
      <c r="M250" s="9">
        <f t="shared" si="13"/>
        <v>61</v>
      </c>
      <c r="N250" s="8" t="str">
        <f t="shared" si="14"/>
        <v>Участник</v>
      </c>
    </row>
    <row r="251" spans="1:14">
      <c r="A251" s="2">
        <v>277</v>
      </c>
      <c r="B251" s="6">
        <v>75</v>
      </c>
      <c r="C251" t="s">
        <v>23</v>
      </c>
      <c r="D251" s="2" t="s">
        <v>24</v>
      </c>
      <c r="E251" t="s">
        <v>505</v>
      </c>
      <c r="F251" t="s">
        <v>495</v>
      </c>
      <c r="G251" t="s">
        <v>955</v>
      </c>
      <c r="H251" t="s">
        <v>496</v>
      </c>
      <c r="I251" t="s">
        <v>497</v>
      </c>
      <c r="J251" s="3">
        <v>30</v>
      </c>
      <c r="K251" s="2">
        <f t="shared" si="12"/>
        <v>2</v>
      </c>
      <c r="L251" s="3">
        <v>35</v>
      </c>
      <c r="M251" s="9">
        <f t="shared" si="13"/>
        <v>65</v>
      </c>
      <c r="N251" s="8" t="str">
        <f t="shared" si="14"/>
        <v>Участник</v>
      </c>
    </row>
    <row r="252" spans="1:14">
      <c r="A252" s="2">
        <v>279</v>
      </c>
      <c r="B252" s="6">
        <v>920</v>
      </c>
      <c r="C252" t="s">
        <v>14</v>
      </c>
      <c r="D252" s="2" t="s">
        <v>21</v>
      </c>
      <c r="E252" t="s">
        <v>886</v>
      </c>
      <c r="F252" t="s">
        <v>881</v>
      </c>
      <c r="G252" t="s">
        <v>12</v>
      </c>
      <c r="H252" t="s">
        <v>11</v>
      </c>
      <c r="I252" t="s">
        <v>13</v>
      </c>
      <c r="J252" s="3">
        <v>28</v>
      </c>
      <c r="K252" s="2">
        <f t="shared" si="12"/>
        <v>2</v>
      </c>
      <c r="L252" s="3">
        <v>0</v>
      </c>
      <c r="M252" s="9">
        <f t="shared" si="13"/>
        <v>28</v>
      </c>
      <c r="N252" s="8" t="str">
        <f t="shared" si="14"/>
        <v>Участник</v>
      </c>
    </row>
    <row r="253" spans="1:14">
      <c r="A253" s="2">
        <v>280</v>
      </c>
      <c r="B253" s="6">
        <v>184</v>
      </c>
      <c r="C253" t="s">
        <v>14</v>
      </c>
      <c r="D253" s="2" t="s">
        <v>50</v>
      </c>
      <c r="E253" t="s">
        <v>60</v>
      </c>
      <c r="F253" t="s">
        <v>52</v>
      </c>
      <c r="G253" t="s">
        <v>48</v>
      </c>
      <c r="H253" t="s">
        <v>11</v>
      </c>
      <c r="I253" t="s">
        <v>49</v>
      </c>
      <c r="J253" s="3">
        <v>29</v>
      </c>
      <c r="K253" s="2">
        <f t="shared" si="12"/>
        <v>2</v>
      </c>
      <c r="L253" s="3">
        <v>0</v>
      </c>
      <c r="M253" s="9">
        <f t="shared" si="13"/>
        <v>29</v>
      </c>
      <c r="N253" s="8" t="str">
        <f t="shared" si="14"/>
        <v>Участник</v>
      </c>
    </row>
    <row r="254" spans="1:14">
      <c r="A254" s="2">
        <v>281</v>
      </c>
      <c r="B254" s="6">
        <v>291</v>
      </c>
      <c r="C254" t="s">
        <v>14</v>
      </c>
      <c r="D254" s="2" t="s">
        <v>21</v>
      </c>
      <c r="E254" t="s">
        <v>756</v>
      </c>
      <c r="F254" t="s">
        <v>749</v>
      </c>
      <c r="G254" t="s">
        <v>285</v>
      </c>
      <c r="H254" t="s">
        <v>11</v>
      </c>
      <c r="I254" t="s">
        <v>269</v>
      </c>
      <c r="J254" s="3">
        <v>40</v>
      </c>
      <c r="K254" s="2">
        <f t="shared" si="12"/>
        <v>2</v>
      </c>
      <c r="L254" s="3">
        <v>44</v>
      </c>
      <c r="M254" s="9">
        <f t="shared" si="13"/>
        <v>84</v>
      </c>
      <c r="N254" s="8" t="str">
        <f t="shared" si="14"/>
        <v>Призер</v>
      </c>
    </row>
    <row r="255" spans="1:14">
      <c r="A255" s="2">
        <v>282</v>
      </c>
      <c r="B255" s="6">
        <v>398</v>
      </c>
      <c r="C255" t="s">
        <v>23</v>
      </c>
      <c r="D255" s="2" t="s">
        <v>28</v>
      </c>
      <c r="E255" t="s">
        <v>692</v>
      </c>
      <c r="F255" t="s">
        <v>693</v>
      </c>
      <c r="G255" t="s">
        <v>20</v>
      </c>
      <c r="H255" t="s">
        <v>11</v>
      </c>
      <c r="I255" t="s">
        <v>13</v>
      </c>
      <c r="J255" s="3">
        <v>25</v>
      </c>
      <c r="K255" s="2">
        <f t="shared" si="12"/>
        <v>2</v>
      </c>
      <c r="L255" s="3">
        <v>0</v>
      </c>
      <c r="M255" s="9">
        <f t="shared" si="13"/>
        <v>25</v>
      </c>
      <c r="N255" s="8" t="str">
        <f t="shared" si="14"/>
        <v>Участник</v>
      </c>
    </row>
    <row r="256" spans="1:14">
      <c r="A256" s="2">
        <v>284</v>
      </c>
      <c r="B256" s="6">
        <v>915</v>
      </c>
      <c r="C256" t="s">
        <v>14</v>
      </c>
      <c r="D256" s="2" t="s">
        <v>50</v>
      </c>
      <c r="E256" t="s">
        <v>887</v>
      </c>
      <c r="F256" t="s">
        <v>881</v>
      </c>
      <c r="G256" t="s">
        <v>12</v>
      </c>
      <c r="H256" t="s">
        <v>11</v>
      </c>
      <c r="I256" t="s">
        <v>13</v>
      </c>
      <c r="J256" s="3">
        <v>28</v>
      </c>
      <c r="K256" s="2">
        <f t="shared" si="12"/>
        <v>2</v>
      </c>
      <c r="L256" s="3">
        <v>0</v>
      </c>
      <c r="M256" s="9">
        <f t="shared" si="13"/>
        <v>28</v>
      </c>
      <c r="N256" s="8" t="str">
        <f t="shared" si="14"/>
        <v>Участник</v>
      </c>
    </row>
    <row r="257" spans="1:14">
      <c r="A257" s="2">
        <v>285</v>
      </c>
      <c r="B257" s="6">
        <v>881</v>
      </c>
      <c r="C257" t="s">
        <v>14</v>
      </c>
      <c r="D257" s="2" t="s">
        <v>9</v>
      </c>
      <c r="E257" t="s">
        <v>832</v>
      </c>
      <c r="F257" t="s">
        <v>824</v>
      </c>
      <c r="G257" t="s">
        <v>12</v>
      </c>
      <c r="H257" t="s">
        <v>11</v>
      </c>
      <c r="I257" t="s">
        <v>13</v>
      </c>
      <c r="J257" s="3">
        <v>38</v>
      </c>
      <c r="K257" s="2">
        <f t="shared" si="12"/>
        <v>2</v>
      </c>
      <c r="L257" s="3">
        <v>44</v>
      </c>
      <c r="M257" s="9">
        <f t="shared" si="13"/>
        <v>82</v>
      </c>
      <c r="N257" s="8" t="str">
        <f t="shared" si="14"/>
        <v>Призер</v>
      </c>
    </row>
    <row r="258" spans="1:14">
      <c r="A258" s="2">
        <v>286</v>
      </c>
      <c r="B258" s="6">
        <v>393</v>
      </c>
      <c r="C258" t="s">
        <v>23</v>
      </c>
      <c r="D258" s="2" t="s">
        <v>28</v>
      </c>
      <c r="E258" t="s">
        <v>577</v>
      </c>
      <c r="F258" t="s">
        <v>578</v>
      </c>
      <c r="G258" t="s">
        <v>20</v>
      </c>
      <c r="H258" t="s">
        <v>11</v>
      </c>
      <c r="I258" t="s">
        <v>13</v>
      </c>
      <c r="J258" s="3">
        <v>33</v>
      </c>
      <c r="K258" s="2">
        <f t="shared" si="12"/>
        <v>2</v>
      </c>
      <c r="L258" s="3">
        <v>0</v>
      </c>
      <c r="M258" s="9">
        <f t="shared" si="13"/>
        <v>33</v>
      </c>
      <c r="N258" s="8" t="str">
        <f t="shared" si="14"/>
        <v>Участник</v>
      </c>
    </row>
    <row r="259" spans="1:14">
      <c r="A259" s="2">
        <v>287</v>
      </c>
      <c r="B259" s="6">
        <v>506</v>
      </c>
      <c r="C259" t="s">
        <v>14</v>
      </c>
      <c r="D259" s="2" t="s">
        <v>50</v>
      </c>
      <c r="E259" t="s">
        <v>94</v>
      </c>
      <c r="F259" t="s">
        <v>84</v>
      </c>
      <c r="G259" t="s">
        <v>85</v>
      </c>
      <c r="H259" t="s">
        <v>11</v>
      </c>
      <c r="I259" t="s">
        <v>13</v>
      </c>
      <c r="J259" s="3">
        <v>35</v>
      </c>
      <c r="K259" s="2">
        <f t="shared" si="12"/>
        <v>2</v>
      </c>
      <c r="L259" s="3">
        <v>37</v>
      </c>
      <c r="M259" s="9">
        <f t="shared" si="13"/>
        <v>72</v>
      </c>
      <c r="N259" s="8" t="str">
        <f t="shared" si="14"/>
        <v>Участник</v>
      </c>
    </row>
    <row r="260" spans="1:14">
      <c r="A260" s="2">
        <v>288</v>
      </c>
      <c r="B260" s="6">
        <v>799</v>
      </c>
      <c r="C260" t="s">
        <v>14</v>
      </c>
      <c r="D260" s="2" t="s">
        <v>15</v>
      </c>
      <c r="E260" t="s">
        <v>331</v>
      </c>
      <c r="F260" t="s">
        <v>329</v>
      </c>
      <c r="G260" t="s">
        <v>121</v>
      </c>
      <c r="H260" t="s">
        <v>280</v>
      </c>
      <c r="I260" t="s">
        <v>19</v>
      </c>
      <c r="J260" s="3">
        <v>50</v>
      </c>
      <c r="K260" s="2">
        <f t="shared" si="12"/>
        <v>2</v>
      </c>
      <c r="L260" s="3">
        <v>44</v>
      </c>
      <c r="M260" s="9">
        <f t="shared" si="13"/>
        <v>94</v>
      </c>
      <c r="N260" s="8" t="str">
        <f t="shared" si="14"/>
        <v>Победитель</v>
      </c>
    </row>
    <row r="261" spans="1:14">
      <c r="A261" s="2">
        <v>289</v>
      </c>
      <c r="B261" s="6">
        <v>97</v>
      </c>
      <c r="C261" t="s">
        <v>23</v>
      </c>
      <c r="D261" s="2" t="s">
        <v>28</v>
      </c>
      <c r="E261" t="s">
        <v>704</v>
      </c>
      <c r="F261" t="s">
        <v>699</v>
      </c>
      <c r="G261" t="s">
        <v>32</v>
      </c>
      <c r="H261" t="s">
        <v>11</v>
      </c>
      <c r="I261" t="s">
        <v>13</v>
      </c>
      <c r="J261" s="3">
        <v>38</v>
      </c>
      <c r="K261" s="2">
        <f t="shared" si="12"/>
        <v>2</v>
      </c>
      <c r="L261" s="3">
        <v>15</v>
      </c>
      <c r="M261" s="9">
        <f t="shared" si="13"/>
        <v>53</v>
      </c>
      <c r="N261" s="8" t="str">
        <f t="shared" si="14"/>
        <v>Участник</v>
      </c>
    </row>
    <row r="262" spans="1:14">
      <c r="A262" s="2">
        <v>290</v>
      </c>
      <c r="B262" s="6">
        <v>766</v>
      </c>
      <c r="C262" t="s">
        <v>14</v>
      </c>
      <c r="D262" s="2" t="s">
        <v>217</v>
      </c>
      <c r="E262" t="s">
        <v>720</v>
      </c>
      <c r="F262" t="s">
        <v>713</v>
      </c>
      <c r="G262" t="s">
        <v>188</v>
      </c>
      <c r="H262" t="s">
        <v>11</v>
      </c>
      <c r="I262" t="s">
        <v>13</v>
      </c>
      <c r="J262" s="3">
        <v>37.5</v>
      </c>
      <c r="K262" s="2">
        <f t="shared" si="12"/>
        <v>2</v>
      </c>
      <c r="L262" s="3">
        <v>0</v>
      </c>
      <c r="M262" s="9">
        <f t="shared" si="13"/>
        <v>37.5</v>
      </c>
      <c r="N262" s="8" t="str">
        <f t="shared" si="14"/>
        <v>Участник</v>
      </c>
    </row>
    <row r="263" spans="1:14">
      <c r="A263" s="2">
        <v>291</v>
      </c>
      <c r="B263" s="6">
        <v>658</v>
      </c>
      <c r="C263" t="s">
        <v>14</v>
      </c>
      <c r="D263" s="2" t="s">
        <v>50</v>
      </c>
      <c r="E263" t="s">
        <v>72</v>
      </c>
      <c r="F263" t="s">
        <v>73</v>
      </c>
      <c r="G263" t="s">
        <v>74</v>
      </c>
      <c r="H263" t="s">
        <v>11</v>
      </c>
      <c r="I263" t="s">
        <v>75</v>
      </c>
      <c r="J263" s="3">
        <v>47</v>
      </c>
      <c r="K263" s="2">
        <f t="shared" si="12"/>
        <v>2</v>
      </c>
      <c r="L263" s="3">
        <v>47</v>
      </c>
      <c r="M263" s="9">
        <f t="shared" si="13"/>
        <v>94</v>
      </c>
      <c r="N263" s="8" t="str">
        <f t="shared" si="14"/>
        <v>Победитель</v>
      </c>
    </row>
    <row r="264" spans="1:14">
      <c r="A264" s="2">
        <v>292</v>
      </c>
      <c r="B264" s="6">
        <v>659</v>
      </c>
      <c r="C264" t="s">
        <v>76</v>
      </c>
      <c r="D264" s="2" t="s">
        <v>50</v>
      </c>
      <c r="E264" t="s">
        <v>72</v>
      </c>
      <c r="F264" t="s">
        <v>657</v>
      </c>
      <c r="G264" t="s">
        <v>74</v>
      </c>
      <c r="H264" t="s">
        <v>11</v>
      </c>
      <c r="I264" t="s">
        <v>75</v>
      </c>
      <c r="J264" s="3">
        <v>41</v>
      </c>
      <c r="K264" s="2">
        <f t="shared" si="12"/>
        <v>2</v>
      </c>
      <c r="L264" s="3">
        <v>35</v>
      </c>
      <c r="M264" s="9">
        <f t="shared" si="13"/>
        <v>76</v>
      </c>
      <c r="N264" s="8" t="str">
        <f t="shared" si="14"/>
        <v>Призер</v>
      </c>
    </row>
    <row r="265" spans="1:14">
      <c r="A265" s="2">
        <v>293</v>
      </c>
      <c r="B265" s="6">
        <v>281</v>
      </c>
      <c r="C265" t="s">
        <v>23</v>
      </c>
      <c r="D265" s="2" t="s">
        <v>28</v>
      </c>
      <c r="E265" t="s">
        <v>292</v>
      </c>
      <c r="F265" t="s">
        <v>288</v>
      </c>
      <c r="G265" t="s">
        <v>34</v>
      </c>
      <c r="H265" t="s">
        <v>11</v>
      </c>
      <c r="I265" t="s">
        <v>42</v>
      </c>
      <c r="J265" s="3">
        <v>41</v>
      </c>
      <c r="K265" s="2">
        <f t="shared" si="12"/>
        <v>2</v>
      </c>
      <c r="L265" s="3">
        <v>44</v>
      </c>
      <c r="M265" s="9">
        <f t="shared" si="13"/>
        <v>85</v>
      </c>
      <c r="N265" s="8" t="str">
        <f t="shared" si="14"/>
        <v>Призер</v>
      </c>
    </row>
    <row r="266" spans="1:14">
      <c r="A266" s="2">
        <v>294</v>
      </c>
      <c r="B266" s="6">
        <v>631</v>
      </c>
      <c r="C266" t="s">
        <v>76</v>
      </c>
      <c r="D266" s="2" t="s">
        <v>217</v>
      </c>
      <c r="E266" t="s">
        <v>259</v>
      </c>
      <c r="F266" t="s">
        <v>260</v>
      </c>
      <c r="G266" t="s">
        <v>133</v>
      </c>
      <c r="H266" t="s">
        <v>11</v>
      </c>
      <c r="I266" t="s">
        <v>13</v>
      </c>
      <c r="J266" s="3">
        <v>28</v>
      </c>
      <c r="K266" s="2">
        <f t="shared" si="12"/>
        <v>2</v>
      </c>
      <c r="L266" s="3">
        <v>0</v>
      </c>
      <c r="M266" s="9">
        <f t="shared" si="13"/>
        <v>28</v>
      </c>
      <c r="N266" s="8" t="str">
        <f t="shared" si="14"/>
        <v>Участник</v>
      </c>
    </row>
    <row r="267" spans="1:14">
      <c r="A267" s="2">
        <v>295</v>
      </c>
      <c r="B267" s="6">
        <v>642</v>
      </c>
      <c r="C267" t="s">
        <v>14</v>
      </c>
      <c r="D267" s="2" t="s">
        <v>217</v>
      </c>
      <c r="E267" t="s">
        <v>259</v>
      </c>
      <c r="F267" t="s">
        <v>360</v>
      </c>
      <c r="G267" t="s">
        <v>133</v>
      </c>
      <c r="H267" t="s">
        <v>11</v>
      </c>
      <c r="I267" t="s">
        <v>13</v>
      </c>
      <c r="J267" s="3">
        <v>30</v>
      </c>
      <c r="K267" s="2">
        <f t="shared" si="12"/>
        <v>2</v>
      </c>
      <c r="L267" s="3">
        <v>0</v>
      </c>
      <c r="M267" s="9">
        <f t="shared" si="13"/>
        <v>30</v>
      </c>
      <c r="N267" s="8" t="str">
        <f t="shared" si="14"/>
        <v>Участник</v>
      </c>
    </row>
    <row r="268" spans="1:14">
      <c r="A268" s="2">
        <v>296</v>
      </c>
      <c r="B268" s="6">
        <v>943</v>
      </c>
      <c r="C268" t="s">
        <v>35</v>
      </c>
      <c r="D268" s="2" t="s">
        <v>36</v>
      </c>
      <c r="E268" t="s">
        <v>236</v>
      </c>
      <c r="F268" t="s">
        <v>233</v>
      </c>
      <c r="G268" t="s">
        <v>45</v>
      </c>
      <c r="H268" t="s">
        <v>174</v>
      </c>
      <c r="I268" t="s">
        <v>19</v>
      </c>
      <c r="J268" s="3">
        <v>30</v>
      </c>
      <c r="K268" s="2">
        <f t="shared" si="12"/>
        <v>2</v>
      </c>
      <c r="L268" s="3">
        <v>0</v>
      </c>
      <c r="M268" s="9">
        <f t="shared" si="13"/>
        <v>30</v>
      </c>
      <c r="N268" s="8" t="str">
        <f t="shared" si="14"/>
        <v>Участник</v>
      </c>
    </row>
    <row r="269" spans="1:14">
      <c r="A269" s="2">
        <v>298</v>
      </c>
      <c r="B269" s="6">
        <v>927</v>
      </c>
      <c r="C269" t="s">
        <v>14</v>
      </c>
      <c r="D269" s="2" t="s">
        <v>21</v>
      </c>
      <c r="E269" t="s">
        <v>888</v>
      </c>
      <c r="F269" t="s">
        <v>881</v>
      </c>
      <c r="G269" t="s">
        <v>12</v>
      </c>
      <c r="H269" t="s">
        <v>11</v>
      </c>
      <c r="I269" t="s">
        <v>13</v>
      </c>
      <c r="J269" s="3">
        <v>30.5</v>
      </c>
      <c r="K269" s="2">
        <f t="shared" si="12"/>
        <v>2</v>
      </c>
      <c r="L269" s="3">
        <v>31</v>
      </c>
      <c r="M269" s="9">
        <f t="shared" si="13"/>
        <v>61.5</v>
      </c>
      <c r="N269" s="8" t="str">
        <f t="shared" si="14"/>
        <v>Участник</v>
      </c>
    </row>
    <row r="270" spans="1:14">
      <c r="A270" s="2">
        <v>299</v>
      </c>
      <c r="B270" s="6">
        <v>428</v>
      </c>
      <c r="C270" t="s">
        <v>14</v>
      </c>
      <c r="D270" s="2" t="s">
        <v>21</v>
      </c>
      <c r="E270" t="s">
        <v>924</v>
      </c>
      <c r="F270" t="s">
        <v>916</v>
      </c>
      <c r="G270" t="s">
        <v>20</v>
      </c>
      <c r="H270" t="s">
        <v>11</v>
      </c>
      <c r="I270" t="s">
        <v>13</v>
      </c>
      <c r="J270" s="3">
        <v>30</v>
      </c>
      <c r="K270" s="2">
        <f t="shared" si="12"/>
        <v>2</v>
      </c>
      <c r="L270" s="3">
        <v>23</v>
      </c>
      <c r="M270" s="9">
        <f t="shared" si="13"/>
        <v>53</v>
      </c>
      <c r="N270" s="8" t="str">
        <f t="shared" si="14"/>
        <v>Участник</v>
      </c>
    </row>
    <row r="271" spans="1:14">
      <c r="A271" s="2">
        <v>301</v>
      </c>
      <c r="B271" s="6">
        <v>931</v>
      </c>
      <c r="C271" t="s">
        <v>14</v>
      </c>
      <c r="D271" s="2" t="s">
        <v>21</v>
      </c>
      <c r="E271" t="s">
        <v>889</v>
      </c>
      <c r="F271" t="s">
        <v>881</v>
      </c>
      <c r="G271" t="s">
        <v>12</v>
      </c>
      <c r="H271" t="s">
        <v>11</v>
      </c>
      <c r="I271" t="s">
        <v>13</v>
      </c>
      <c r="J271" s="3">
        <v>35</v>
      </c>
      <c r="K271" s="2">
        <f t="shared" si="12"/>
        <v>2</v>
      </c>
      <c r="L271" s="3">
        <v>40</v>
      </c>
      <c r="M271" s="9">
        <f t="shared" si="13"/>
        <v>75</v>
      </c>
      <c r="N271" s="8" t="str">
        <f t="shared" si="14"/>
        <v>Призер</v>
      </c>
    </row>
    <row r="272" spans="1:14">
      <c r="A272" s="2">
        <v>302</v>
      </c>
      <c r="B272" s="6">
        <v>780</v>
      </c>
      <c r="C272" t="s">
        <v>25</v>
      </c>
      <c r="D272" s="2" t="s">
        <v>21</v>
      </c>
      <c r="E272" t="s">
        <v>544</v>
      </c>
      <c r="F272" t="s">
        <v>545</v>
      </c>
      <c r="G272" t="s">
        <v>12</v>
      </c>
      <c r="H272" t="s">
        <v>11</v>
      </c>
      <c r="I272" t="s">
        <v>13</v>
      </c>
      <c r="J272" s="3">
        <v>60</v>
      </c>
      <c r="K272" s="2">
        <f t="shared" si="12"/>
        <v>2</v>
      </c>
      <c r="L272" s="3">
        <v>0</v>
      </c>
      <c r="M272" s="9">
        <f t="shared" si="13"/>
        <v>60</v>
      </c>
      <c r="N272" s="8" t="str">
        <f t="shared" si="14"/>
        <v>Участник</v>
      </c>
    </row>
    <row r="273" spans="1:14">
      <c r="A273" s="2">
        <v>303</v>
      </c>
      <c r="B273" s="6">
        <v>768</v>
      </c>
      <c r="C273" t="s">
        <v>14</v>
      </c>
      <c r="D273" s="2" t="s">
        <v>50</v>
      </c>
      <c r="E273" t="s">
        <v>721</v>
      </c>
      <c r="F273" t="s">
        <v>713</v>
      </c>
      <c r="G273" t="s">
        <v>188</v>
      </c>
      <c r="H273" t="s">
        <v>11</v>
      </c>
      <c r="I273" t="s">
        <v>13</v>
      </c>
      <c r="J273" s="3">
        <v>45</v>
      </c>
      <c r="K273" s="2">
        <f t="shared" si="12"/>
        <v>2</v>
      </c>
      <c r="L273" s="3">
        <v>46.5</v>
      </c>
      <c r="M273" s="9">
        <f t="shared" si="13"/>
        <v>91.5</v>
      </c>
      <c r="N273" s="8" t="str">
        <f t="shared" si="14"/>
        <v>Призер</v>
      </c>
    </row>
    <row r="274" spans="1:14">
      <c r="A274" s="2">
        <v>304</v>
      </c>
      <c r="B274" s="6">
        <v>288</v>
      </c>
      <c r="C274" t="s">
        <v>23</v>
      </c>
      <c r="D274" s="2" t="s">
        <v>28</v>
      </c>
      <c r="E274" t="s">
        <v>405</v>
      </c>
      <c r="F274" t="s">
        <v>406</v>
      </c>
      <c r="G274" t="s">
        <v>407</v>
      </c>
      <c r="H274" t="s">
        <v>11</v>
      </c>
      <c r="I274" t="s">
        <v>31</v>
      </c>
      <c r="J274" s="3">
        <v>39</v>
      </c>
      <c r="K274" s="2">
        <f t="shared" si="12"/>
        <v>2</v>
      </c>
      <c r="L274" s="3">
        <v>0</v>
      </c>
      <c r="M274" s="9">
        <f t="shared" si="13"/>
        <v>39</v>
      </c>
      <c r="N274" s="8" t="str">
        <f t="shared" si="14"/>
        <v>Участник</v>
      </c>
    </row>
    <row r="275" spans="1:14">
      <c r="A275" s="2">
        <v>305</v>
      </c>
      <c r="B275" s="6">
        <v>605</v>
      </c>
      <c r="C275" t="s">
        <v>23</v>
      </c>
      <c r="D275" s="2" t="s">
        <v>28</v>
      </c>
      <c r="E275" t="s">
        <v>1056</v>
      </c>
      <c r="F275" t="s">
        <v>518</v>
      </c>
      <c r="G275" t="s">
        <v>999</v>
      </c>
      <c r="H275" t="s">
        <v>11</v>
      </c>
      <c r="I275" t="s">
        <v>42</v>
      </c>
      <c r="J275" s="3">
        <v>38</v>
      </c>
      <c r="K275" s="2">
        <f t="shared" si="12"/>
        <v>2</v>
      </c>
      <c r="L275" s="3">
        <v>20</v>
      </c>
      <c r="M275" s="9">
        <f t="shared" si="13"/>
        <v>58</v>
      </c>
      <c r="N275" s="8" t="str">
        <f t="shared" si="14"/>
        <v>Участник</v>
      </c>
    </row>
    <row r="276" spans="1:14">
      <c r="A276" s="2">
        <v>306</v>
      </c>
      <c r="B276" s="6">
        <v>751</v>
      </c>
      <c r="C276" t="s">
        <v>14</v>
      </c>
      <c r="D276" s="2" t="s">
        <v>217</v>
      </c>
      <c r="E276" t="s">
        <v>1051</v>
      </c>
      <c r="F276" t="s">
        <v>941</v>
      </c>
      <c r="G276" t="s">
        <v>206</v>
      </c>
      <c r="H276" t="s">
        <v>11</v>
      </c>
      <c r="I276" t="s">
        <v>207</v>
      </c>
      <c r="J276" s="3">
        <v>45</v>
      </c>
      <c r="K276" s="2">
        <f t="shared" si="12"/>
        <v>2</v>
      </c>
      <c r="L276" s="3">
        <v>45</v>
      </c>
      <c r="M276" s="9">
        <f t="shared" si="13"/>
        <v>90</v>
      </c>
      <c r="N276" s="8" t="str">
        <f t="shared" si="14"/>
        <v>Призер</v>
      </c>
    </row>
    <row r="277" spans="1:14">
      <c r="A277" s="2">
        <v>309</v>
      </c>
      <c r="B277" s="6">
        <v>880</v>
      </c>
      <c r="C277" t="s">
        <v>8</v>
      </c>
      <c r="D277" s="2" t="s">
        <v>9</v>
      </c>
      <c r="E277" t="s">
        <v>833</v>
      </c>
      <c r="F277" t="s">
        <v>824</v>
      </c>
      <c r="G277" t="s">
        <v>12</v>
      </c>
      <c r="H277" t="s">
        <v>11</v>
      </c>
      <c r="I277" t="s">
        <v>13</v>
      </c>
      <c r="J277" s="3">
        <v>38</v>
      </c>
      <c r="K277" s="2">
        <f t="shared" si="12"/>
        <v>2</v>
      </c>
      <c r="L277" s="3">
        <v>24</v>
      </c>
      <c r="M277" s="9">
        <f t="shared" si="13"/>
        <v>62</v>
      </c>
      <c r="N277" s="8" t="str">
        <f t="shared" si="14"/>
        <v>Участник</v>
      </c>
    </row>
    <row r="278" spans="1:14">
      <c r="A278" s="2">
        <v>310</v>
      </c>
      <c r="B278" s="6">
        <v>663</v>
      </c>
      <c r="C278" t="s">
        <v>14</v>
      </c>
      <c r="D278" s="2" t="s">
        <v>15</v>
      </c>
      <c r="E278" t="s">
        <v>663</v>
      </c>
      <c r="F278" t="s">
        <v>659</v>
      </c>
      <c r="G278" t="s">
        <v>432</v>
      </c>
      <c r="H278" t="s">
        <v>433</v>
      </c>
      <c r="I278" t="s">
        <v>434</v>
      </c>
      <c r="J278" s="3">
        <v>37.5</v>
      </c>
      <c r="K278" s="2">
        <f t="shared" si="12"/>
        <v>2</v>
      </c>
      <c r="L278" s="3">
        <v>34</v>
      </c>
      <c r="M278" s="9">
        <f t="shared" si="13"/>
        <v>71.5</v>
      </c>
      <c r="N278" s="8" t="str">
        <f t="shared" si="14"/>
        <v>Участник</v>
      </c>
    </row>
    <row r="279" spans="1:14">
      <c r="A279" s="2">
        <v>311</v>
      </c>
      <c r="B279" s="6">
        <v>664</v>
      </c>
      <c r="C279" t="s">
        <v>35</v>
      </c>
      <c r="D279" s="2" t="s">
        <v>36</v>
      </c>
      <c r="E279" t="s">
        <v>664</v>
      </c>
      <c r="F279" t="s">
        <v>659</v>
      </c>
      <c r="G279" t="s">
        <v>432</v>
      </c>
      <c r="H279" t="s">
        <v>433</v>
      </c>
      <c r="I279" t="s">
        <v>434</v>
      </c>
      <c r="J279" s="3">
        <v>41</v>
      </c>
      <c r="K279" s="2">
        <f t="shared" si="12"/>
        <v>2</v>
      </c>
      <c r="L279" s="3">
        <v>48</v>
      </c>
      <c r="M279" s="9">
        <f t="shared" si="13"/>
        <v>89</v>
      </c>
      <c r="N279" s="8" t="str">
        <f t="shared" si="14"/>
        <v>Призер</v>
      </c>
    </row>
    <row r="280" spans="1:14">
      <c r="A280" s="2">
        <v>34</v>
      </c>
      <c r="B280" s="6">
        <v>670</v>
      </c>
      <c r="C280" t="s">
        <v>14</v>
      </c>
      <c r="D280" s="2" t="s">
        <v>15</v>
      </c>
      <c r="E280" t="s">
        <v>665</v>
      </c>
      <c r="F280" t="s">
        <v>659</v>
      </c>
      <c r="G280" t="s">
        <v>432</v>
      </c>
      <c r="H280" t="s">
        <v>433</v>
      </c>
      <c r="I280" t="s">
        <v>434</v>
      </c>
      <c r="J280" s="3">
        <v>48.5</v>
      </c>
      <c r="K280" s="2">
        <f t="shared" si="12"/>
        <v>2</v>
      </c>
      <c r="L280" s="3">
        <v>39</v>
      </c>
      <c r="M280" s="9">
        <f t="shared" si="13"/>
        <v>87.5</v>
      </c>
      <c r="N280" s="8" t="str">
        <f t="shared" si="14"/>
        <v>Призер</v>
      </c>
    </row>
    <row r="281" spans="1:14">
      <c r="A281" s="2">
        <v>314</v>
      </c>
      <c r="B281" s="6">
        <v>34</v>
      </c>
      <c r="C281" t="s">
        <v>14</v>
      </c>
      <c r="D281" s="2" t="s">
        <v>217</v>
      </c>
      <c r="E281" t="s">
        <v>774</v>
      </c>
      <c r="F281" t="s">
        <v>772</v>
      </c>
      <c r="G281" t="s">
        <v>82</v>
      </c>
      <c r="H281" t="s">
        <v>11</v>
      </c>
      <c r="I281" t="s">
        <v>31</v>
      </c>
      <c r="J281" s="3">
        <v>33</v>
      </c>
      <c r="K281" s="2">
        <f t="shared" si="12"/>
        <v>2</v>
      </c>
      <c r="L281" s="3">
        <v>0</v>
      </c>
      <c r="M281" s="9">
        <f t="shared" si="13"/>
        <v>33</v>
      </c>
      <c r="N281" s="8" t="str">
        <f t="shared" si="14"/>
        <v>Участник</v>
      </c>
    </row>
    <row r="282" spans="1:14">
      <c r="A282" s="2">
        <v>315</v>
      </c>
      <c r="B282" s="6">
        <v>669</v>
      </c>
      <c r="C282" t="s">
        <v>14</v>
      </c>
      <c r="D282" s="2" t="s">
        <v>50</v>
      </c>
      <c r="E282" t="s">
        <v>666</v>
      </c>
      <c r="F282" t="s">
        <v>659</v>
      </c>
      <c r="G282" t="s">
        <v>432</v>
      </c>
      <c r="H282" t="s">
        <v>433</v>
      </c>
      <c r="I282" t="s">
        <v>434</v>
      </c>
      <c r="J282" s="3">
        <v>44</v>
      </c>
      <c r="K282" s="2">
        <f t="shared" si="12"/>
        <v>2</v>
      </c>
      <c r="L282" s="3">
        <v>41.5</v>
      </c>
      <c r="M282" s="9">
        <f t="shared" si="13"/>
        <v>85.5</v>
      </c>
      <c r="N282" s="8" t="str">
        <f t="shared" si="14"/>
        <v>Призер</v>
      </c>
    </row>
    <row r="283" spans="1:14">
      <c r="A283" s="2">
        <v>316</v>
      </c>
      <c r="B283" s="6">
        <v>269</v>
      </c>
      <c r="C283" t="s">
        <v>23</v>
      </c>
      <c r="D283" s="2" t="s">
        <v>28</v>
      </c>
      <c r="E283" t="s">
        <v>240</v>
      </c>
      <c r="F283" t="s">
        <v>238</v>
      </c>
      <c r="G283" t="s">
        <v>34</v>
      </c>
      <c r="H283" t="s">
        <v>11</v>
      </c>
      <c r="I283" t="s">
        <v>42</v>
      </c>
      <c r="J283" s="3">
        <v>35</v>
      </c>
      <c r="K283" s="2">
        <f t="shared" si="12"/>
        <v>2</v>
      </c>
      <c r="L283" s="3">
        <v>45</v>
      </c>
      <c r="M283" s="9">
        <f t="shared" si="13"/>
        <v>80</v>
      </c>
      <c r="N283" s="8" t="str">
        <f t="shared" si="14"/>
        <v>Призер</v>
      </c>
    </row>
    <row r="284" spans="1:14">
      <c r="A284" s="2">
        <v>317</v>
      </c>
      <c r="B284" s="6">
        <v>287</v>
      </c>
      <c r="C284" t="s">
        <v>23</v>
      </c>
      <c r="D284" s="2" t="s">
        <v>28</v>
      </c>
      <c r="E284" t="s">
        <v>408</v>
      </c>
      <c r="F284" t="s">
        <v>406</v>
      </c>
      <c r="G284" t="s">
        <v>407</v>
      </c>
      <c r="H284" t="s">
        <v>11</v>
      </c>
      <c r="I284" t="s">
        <v>31</v>
      </c>
      <c r="J284" s="3">
        <v>39</v>
      </c>
      <c r="K284" s="2">
        <f t="shared" si="12"/>
        <v>2</v>
      </c>
      <c r="L284" s="3">
        <v>0</v>
      </c>
      <c r="M284" s="9">
        <f t="shared" si="13"/>
        <v>39</v>
      </c>
      <c r="N284" s="8" t="str">
        <f t="shared" si="14"/>
        <v>Участник</v>
      </c>
    </row>
    <row r="285" spans="1:14">
      <c r="A285" s="2">
        <v>319</v>
      </c>
      <c r="B285" s="6">
        <v>484</v>
      </c>
      <c r="C285" t="s">
        <v>14</v>
      </c>
      <c r="D285" s="2" t="s">
        <v>15</v>
      </c>
      <c r="E285" t="s">
        <v>95</v>
      </c>
      <c r="F285" t="s">
        <v>84</v>
      </c>
      <c r="G285" t="s">
        <v>85</v>
      </c>
      <c r="H285" t="s">
        <v>11</v>
      </c>
      <c r="I285" t="s">
        <v>13</v>
      </c>
      <c r="J285" s="3">
        <v>39</v>
      </c>
      <c r="K285" s="2">
        <f t="shared" si="12"/>
        <v>2</v>
      </c>
      <c r="L285" s="3">
        <v>0</v>
      </c>
      <c r="M285" s="9">
        <f t="shared" si="13"/>
        <v>39</v>
      </c>
      <c r="N285" s="8" t="str">
        <f t="shared" si="14"/>
        <v>Участник</v>
      </c>
    </row>
    <row r="286" spans="1:14">
      <c r="A286" s="2">
        <v>320</v>
      </c>
      <c r="B286" s="6">
        <v>129</v>
      </c>
      <c r="C286" t="s">
        <v>23</v>
      </c>
      <c r="D286" s="2" t="s">
        <v>28</v>
      </c>
      <c r="E286" t="s">
        <v>594</v>
      </c>
      <c r="F286" t="s">
        <v>588</v>
      </c>
      <c r="G286" t="s">
        <v>32</v>
      </c>
      <c r="H286" t="s">
        <v>11</v>
      </c>
      <c r="I286" t="s">
        <v>13</v>
      </c>
      <c r="J286" s="3">
        <v>29</v>
      </c>
      <c r="K286" s="2">
        <f t="shared" ref="K286:K343" si="15">IF(J286&gt;24.99,2,0)</f>
        <v>2</v>
      </c>
      <c r="L286" s="3">
        <v>0</v>
      </c>
      <c r="M286" s="9">
        <f t="shared" si="13"/>
        <v>29</v>
      </c>
      <c r="N286" s="8" t="str">
        <f t="shared" si="14"/>
        <v>Участник</v>
      </c>
    </row>
    <row r="287" spans="1:14">
      <c r="A287" s="2">
        <v>321</v>
      </c>
      <c r="B287" s="6">
        <v>829</v>
      </c>
      <c r="C287" t="s">
        <v>118</v>
      </c>
      <c r="D287" s="2" t="s">
        <v>15</v>
      </c>
      <c r="E287" t="s">
        <v>525</v>
      </c>
      <c r="F287" t="s">
        <v>523</v>
      </c>
      <c r="G287" t="s">
        <v>34</v>
      </c>
      <c r="H287" t="s">
        <v>11</v>
      </c>
      <c r="I287" t="s">
        <v>13</v>
      </c>
      <c r="J287" s="3">
        <v>45.5</v>
      </c>
      <c r="K287" s="2">
        <f t="shared" si="15"/>
        <v>2</v>
      </c>
      <c r="L287" s="3">
        <v>45</v>
      </c>
      <c r="M287" s="9">
        <f t="shared" ref="M287:M344" si="16">L287+J287</f>
        <v>90.5</v>
      </c>
      <c r="N287" s="8" t="str">
        <f t="shared" ref="N287:N344" si="17">IF(M287&lt;75,"Участник",IF(M287&lt;94,"Призер","Победитель"))</f>
        <v>Призер</v>
      </c>
    </row>
    <row r="288" spans="1:14">
      <c r="A288" s="2">
        <v>322</v>
      </c>
      <c r="B288" s="6">
        <v>830</v>
      </c>
      <c r="C288" t="s">
        <v>14</v>
      </c>
      <c r="D288" s="2" t="s">
        <v>15</v>
      </c>
      <c r="E288" t="s">
        <v>525</v>
      </c>
      <c r="F288" t="s">
        <v>523</v>
      </c>
      <c r="G288" t="s">
        <v>34</v>
      </c>
      <c r="H288" t="s">
        <v>11</v>
      </c>
      <c r="I288" t="s">
        <v>13</v>
      </c>
      <c r="J288" s="3">
        <v>36.5</v>
      </c>
      <c r="K288" s="2">
        <f t="shared" si="15"/>
        <v>2</v>
      </c>
      <c r="L288" s="3">
        <v>41</v>
      </c>
      <c r="M288" s="9">
        <f t="shared" si="16"/>
        <v>77.5</v>
      </c>
      <c r="N288" s="8" t="str">
        <f t="shared" si="17"/>
        <v>Призер</v>
      </c>
    </row>
    <row r="289" spans="1:14">
      <c r="A289" s="2">
        <v>323</v>
      </c>
      <c r="B289" s="6">
        <v>557</v>
      </c>
      <c r="C289" t="s">
        <v>76</v>
      </c>
      <c r="D289" s="2" t="s">
        <v>217</v>
      </c>
      <c r="E289" t="s">
        <v>305</v>
      </c>
      <c r="F289" t="s">
        <v>300</v>
      </c>
      <c r="G289" t="s">
        <v>188</v>
      </c>
      <c r="H289" t="s">
        <v>11</v>
      </c>
      <c r="I289" t="s">
        <v>13</v>
      </c>
      <c r="J289" s="3">
        <v>38</v>
      </c>
      <c r="K289" s="2">
        <f t="shared" si="15"/>
        <v>2</v>
      </c>
      <c r="L289" s="3">
        <v>41</v>
      </c>
      <c r="M289" s="9">
        <f t="shared" si="16"/>
        <v>79</v>
      </c>
      <c r="N289" s="8" t="str">
        <f t="shared" si="17"/>
        <v>Призер</v>
      </c>
    </row>
    <row r="290" spans="1:14">
      <c r="A290" s="2">
        <v>324</v>
      </c>
      <c r="B290" s="6">
        <v>469</v>
      </c>
      <c r="C290" t="s">
        <v>76</v>
      </c>
      <c r="D290" s="2" t="s">
        <v>217</v>
      </c>
      <c r="E290" t="s">
        <v>382</v>
      </c>
      <c r="F290" t="s">
        <v>379</v>
      </c>
      <c r="G290" t="s">
        <v>34</v>
      </c>
      <c r="H290" t="s">
        <v>11</v>
      </c>
      <c r="I290" t="s">
        <v>13</v>
      </c>
      <c r="J290" s="3">
        <v>49</v>
      </c>
      <c r="K290" s="2">
        <f t="shared" si="15"/>
        <v>2</v>
      </c>
      <c r="L290" s="3">
        <v>47</v>
      </c>
      <c r="M290" s="9">
        <f t="shared" si="16"/>
        <v>96</v>
      </c>
      <c r="N290" s="8" t="str">
        <f t="shared" si="17"/>
        <v>Победитель</v>
      </c>
    </row>
    <row r="291" spans="1:14">
      <c r="A291" s="2">
        <v>325</v>
      </c>
      <c r="B291" s="6">
        <v>465</v>
      </c>
      <c r="C291" t="s">
        <v>14</v>
      </c>
      <c r="D291" s="2" t="s">
        <v>50</v>
      </c>
      <c r="E291" t="s">
        <v>561</v>
      </c>
      <c r="F291" t="s">
        <v>441</v>
      </c>
      <c r="G291" t="s">
        <v>39</v>
      </c>
      <c r="H291" t="s">
        <v>11</v>
      </c>
      <c r="I291" t="s">
        <v>13</v>
      </c>
      <c r="J291" s="3">
        <v>42</v>
      </c>
      <c r="K291" s="2">
        <f t="shared" si="15"/>
        <v>2</v>
      </c>
      <c r="L291" s="3">
        <v>40.5</v>
      </c>
      <c r="M291" s="9">
        <f t="shared" si="16"/>
        <v>82.5</v>
      </c>
      <c r="N291" s="8" t="str">
        <f t="shared" si="17"/>
        <v>Призер</v>
      </c>
    </row>
    <row r="292" spans="1:14">
      <c r="A292" s="2">
        <v>326</v>
      </c>
      <c r="B292" s="6">
        <v>456</v>
      </c>
      <c r="C292" t="s">
        <v>76</v>
      </c>
      <c r="D292" s="2" t="s">
        <v>50</v>
      </c>
      <c r="E292" t="s">
        <v>561</v>
      </c>
      <c r="F292" t="s">
        <v>562</v>
      </c>
      <c r="G292" t="s">
        <v>39</v>
      </c>
      <c r="H292" t="s">
        <v>11</v>
      </c>
      <c r="I292" t="s">
        <v>13</v>
      </c>
      <c r="J292" s="3">
        <v>44</v>
      </c>
      <c r="K292" s="2">
        <f t="shared" si="15"/>
        <v>2</v>
      </c>
      <c r="L292" s="3">
        <v>41</v>
      </c>
      <c r="M292" s="9">
        <f t="shared" si="16"/>
        <v>85</v>
      </c>
      <c r="N292" s="8" t="str">
        <f t="shared" si="17"/>
        <v>Призер</v>
      </c>
    </row>
    <row r="293" spans="1:14">
      <c r="A293" s="2">
        <v>327</v>
      </c>
      <c r="B293" s="6">
        <v>384</v>
      </c>
      <c r="C293" t="s">
        <v>25</v>
      </c>
      <c r="D293" s="2" t="s">
        <v>21</v>
      </c>
      <c r="E293" t="s">
        <v>584</v>
      </c>
      <c r="F293" t="s">
        <v>583</v>
      </c>
      <c r="G293" t="s">
        <v>82</v>
      </c>
      <c r="H293" t="s">
        <v>11</v>
      </c>
      <c r="I293" t="s">
        <v>49</v>
      </c>
      <c r="J293" s="3">
        <v>50</v>
      </c>
      <c r="K293" s="2">
        <f t="shared" si="15"/>
        <v>2</v>
      </c>
      <c r="L293" s="3">
        <v>43</v>
      </c>
      <c r="M293" s="9">
        <f t="shared" si="16"/>
        <v>93</v>
      </c>
      <c r="N293" s="8" t="str">
        <f t="shared" si="17"/>
        <v>Призер</v>
      </c>
    </row>
    <row r="294" spans="1:14">
      <c r="A294" s="2">
        <v>37</v>
      </c>
      <c r="B294" s="6">
        <v>152</v>
      </c>
      <c r="C294" t="s">
        <v>25</v>
      </c>
      <c r="D294" s="2" t="s">
        <v>21</v>
      </c>
      <c r="E294" t="s">
        <v>535</v>
      </c>
      <c r="F294" t="s">
        <v>536</v>
      </c>
      <c r="G294" t="s">
        <v>45</v>
      </c>
      <c r="H294" t="s">
        <v>46</v>
      </c>
      <c r="I294" t="s">
        <v>19</v>
      </c>
      <c r="J294" s="3">
        <v>59</v>
      </c>
      <c r="K294" s="2">
        <f t="shared" si="15"/>
        <v>2</v>
      </c>
      <c r="L294" s="3">
        <v>37</v>
      </c>
      <c r="M294" s="9">
        <f t="shared" si="16"/>
        <v>96</v>
      </c>
      <c r="N294" s="8" t="str">
        <f t="shared" si="17"/>
        <v>Победитель</v>
      </c>
    </row>
    <row r="295" spans="1:14">
      <c r="A295" s="2">
        <v>330</v>
      </c>
      <c r="B295" s="6">
        <v>952</v>
      </c>
      <c r="C295" t="s">
        <v>14</v>
      </c>
      <c r="D295" s="2" t="s">
        <v>15</v>
      </c>
      <c r="E295" t="s">
        <v>192</v>
      </c>
      <c r="F295" t="s">
        <v>187</v>
      </c>
      <c r="G295" t="s">
        <v>188</v>
      </c>
      <c r="H295" t="s">
        <v>11</v>
      </c>
      <c r="I295" t="s">
        <v>13</v>
      </c>
      <c r="J295" s="3">
        <v>34.5</v>
      </c>
      <c r="K295" s="2">
        <f t="shared" si="15"/>
        <v>2</v>
      </c>
      <c r="L295" s="3">
        <v>37</v>
      </c>
      <c r="M295" s="9">
        <f t="shared" si="16"/>
        <v>71.5</v>
      </c>
      <c r="N295" s="8" t="str">
        <f t="shared" si="17"/>
        <v>Участник</v>
      </c>
    </row>
    <row r="296" spans="1:14">
      <c r="A296" s="2">
        <v>331</v>
      </c>
      <c r="B296" s="6">
        <v>169</v>
      </c>
      <c r="C296" t="s">
        <v>14</v>
      </c>
      <c r="D296" s="2" t="s">
        <v>15</v>
      </c>
      <c r="E296" t="s">
        <v>61</v>
      </c>
      <c r="F296" t="s">
        <v>52</v>
      </c>
      <c r="G296" t="s">
        <v>48</v>
      </c>
      <c r="H296" t="s">
        <v>11</v>
      </c>
      <c r="I296" t="s">
        <v>49</v>
      </c>
      <c r="J296" s="3">
        <v>46.5</v>
      </c>
      <c r="K296" s="2">
        <f t="shared" si="15"/>
        <v>2</v>
      </c>
      <c r="L296" s="3">
        <v>35</v>
      </c>
      <c r="M296" s="9">
        <f t="shared" si="16"/>
        <v>81.5</v>
      </c>
      <c r="N296" s="8" t="str">
        <f t="shared" si="17"/>
        <v>Призер</v>
      </c>
    </row>
    <row r="297" spans="1:14">
      <c r="A297" s="2">
        <v>332</v>
      </c>
      <c r="B297" s="6">
        <v>141</v>
      </c>
      <c r="C297" t="s">
        <v>25</v>
      </c>
      <c r="D297" s="2" t="s">
        <v>9</v>
      </c>
      <c r="E297" t="s">
        <v>1041</v>
      </c>
      <c r="F297" t="s">
        <v>467</v>
      </c>
      <c r="G297" t="s">
        <v>48</v>
      </c>
      <c r="H297" t="s">
        <v>280</v>
      </c>
      <c r="I297" t="s">
        <v>19</v>
      </c>
      <c r="J297" s="3">
        <v>33</v>
      </c>
      <c r="K297" s="2">
        <f t="shared" si="15"/>
        <v>2</v>
      </c>
      <c r="L297" s="3">
        <v>35</v>
      </c>
      <c r="M297" s="9">
        <f t="shared" si="16"/>
        <v>68</v>
      </c>
      <c r="N297" s="8" t="str">
        <f t="shared" si="17"/>
        <v>Участник</v>
      </c>
    </row>
    <row r="298" spans="1:14">
      <c r="A298" s="2">
        <v>333</v>
      </c>
      <c r="B298" s="6">
        <v>940</v>
      </c>
      <c r="C298" t="s">
        <v>23</v>
      </c>
      <c r="D298" s="2" t="s">
        <v>28</v>
      </c>
      <c r="E298" t="s">
        <v>319</v>
      </c>
      <c r="F298" t="s">
        <v>320</v>
      </c>
      <c r="G298" t="s">
        <v>45</v>
      </c>
      <c r="H298" t="s">
        <v>174</v>
      </c>
      <c r="I298" t="s">
        <v>19</v>
      </c>
      <c r="J298" s="3">
        <v>34</v>
      </c>
      <c r="K298" s="2">
        <f t="shared" si="15"/>
        <v>2</v>
      </c>
      <c r="L298" s="3">
        <v>0</v>
      </c>
      <c r="M298" s="9">
        <f t="shared" si="16"/>
        <v>34</v>
      </c>
      <c r="N298" s="8" t="str">
        <f t="shared" si="17"/>
        <v>Участник</v>
      </c>
    </row>
    <row r="299" spans="1:14">
      <c r="A299" s="2">
        <v>334</v>
      </c>
      <c r="B299" s="6">
        <v>522</v>
      </c>
      <c r="C299" t="s">
        <v>14</v>
      </c>
      <c r="D299" s="2" t="s">
        <v>15</v>
      </c>
      <c r="E299" t="s">
        <v>141</v>
      </c>
      <c r="F299" t="s">
        <v>139</v>
      </c>
      <c r="G299" t="s">
        <v>12</v>
      </c>
      <c r="H299" t="s">
        <v>11</v>
      </c>
      <c r="I299" t="s">
        <v>13</v>
      </c>
      <c r="J299" s="3">
        <v>36</v>
      </c>
      <c r="K299" s="2">
        <f t="shared" si="15"/>
        <v>2</v>
      </c>
      <c r="L299" s="3">
        <v>35</v>
      </c>
      <c r="M299" s="9">
        <f t="shared" si="16"/>
        <v>71</v>
      </c>
      <c r="N299" s="8" t="str">
        <f t="shared" si="17"/>
        <v>Участник</v>
      </c>
    </row>
    <row r="300" spans="1:14">
      <c r="A300" s="2">
        <v>335</v>
      </c>
      <c r="B300" s="6">
        <v>473</v>
      </c>
      <c r="C300" t="s">
        <v>35</v>
      </c>
      <c r="D300" s="2" t="s">
        <v>36</v>
      </c>
      <c r="E300" t="s">
        <v>540</v>
      </c>
      <c r="F300" t="s">
        <v>541</v>
      </c>
      <c r="G300" t="s">
        <v>85</v>
      </c>
      <c r="H300" t="s">
        <v>11</v>
      </c>
      <c r="I300" t="s">
        <v>13</v>
      </c>
      <c r="J300" s="3">
        <v>45</v>
      </c>
      <c r="K300" s="2">
        <f t="shared" si="15"/>
        <v>2</v>
      </c>
      <c r="L300" s="3">
        <v>50</v>
      </c>
      <c r="M300" s="9">
        <f t="shared" si="16"/>
        <v>95</v>
      </c>
      <c r="N300" s="8" t="str">
        <f t="shared" si="17"/>
        <v>Победитель</v>
      </c>
    </row>
    <row r="301" spans="1:14">
      <c r="A301" s="2">
        <v>336</v>
      </c>
      <c r="B301" s="6">
        <v>838</v>
      </c>
      <c r="C301" t="s">
        <v>25</v>
      </c>
      <c r="D301" s="2" t="s">
        <v>21</v>
      </c>
      <c r="E301" t="s">
        <v>326</v>
      </c>
      <c r="F301" t="s">
        <v>325</v>
      </c>
      <c r="G301" t="s">
        <v>45</v>
      </c>
      <c r="H301" t="s">
        <v>18</v>
      </c>
      <c r="I301" t="s">
        <v>19</v>
      </c>
      <c r="J301" s="3">
        <v>50</v>
      </c>
      <c r="K301" s="2">
        <f t="shared" si="15"/>
        <v>2</v>
      </c>
      <c r="L301" s="3">
        <v>44</v>
      </c>
      <c r="M301" s="9">
        <f t="shared" si="16"/>
        <v>94</v>
      </c>
      <c r="N301" s="8" t="str">
        <f t="shared" si="17"/>
        <v>Победитель</v>
      </c>
    </row>
    <row r="302" spans="1:14">
      <c r="A302" s="2">
        <v>337</v>
      </c>
      <c r="B302" s="6">
        <v>391</v>
      </c>
      <c r="C302" t="s">
        <v>14</v>
      </c>
      <c r="D302" s="2" t="s">
        <v>50</v>
      </c>
      <c r="E302" t="s">
        <v>358</v>
      </c>
      <c r="F302" t="s">
        <v>987</v>
      </c>
      <c r="G302" t="s">
        <v>355</v>
      </c>
      <c r="H302" t="s">
        <v>11</v>
      </c>
      <c r="I302" t="s">
        <v>13</v>
      </c>
      <c r="J302" s="3">
        <v>50</v>
      </c>
      <c r="K302" s="2">
        <f t="shared" si="15"/>
        <v>2</v>
      </c>
      <c r="L302" s="3">
        <v>49.5</v>
      </c>
      <c r="M302" s="9">
        <f t="shared" si="16"/>
        <v>99.5</v>
      </c>
      <c r="N302" s="8" t="str">
        <f t="shared" si="17"/>
        <v>Победитель</v>
      </c>
    </row>
    <row r="303" spans="1:14">
      <c r="A303" s="2">
        <v>338</v>
      </c>
      <c r="B303" s="6">
        <v>916</v>
      </c>
      <c r="C303" t="s">
        <v>14</v>
      </c>
      <c r="D303" s="2" t="s">
        <v>50</v>
      </c>
      <c r="E303" t="s">
        <v>890</v>
      </c>
      <c r="F303" t="s">
        <v>881</v>
      </c>
      <c r="G303" t="s">
        <v>12</v>
      </c>
      <c r="H303" t="s">
        <v>11</v>
      </c>
      <c r="I303" t="s">
        <v>13</v>
      </c>
      <c r="J303" s="3">
        <v>38</v>
      </c>
      <c r="K303" s="2">
        <f t="shared" si="15"/>
        <v>2</v>
      </c>
      <c r="L303" s="3">
        <v>0</v>
      </c>
      <c r="M303" s="9">
        <f t="shared" si="16"/>
        <v>38</v>
      </c>
      <c r="N303" s="8" t="str">
        <f t="shared" si="17"/>
        <v>Участник</v>
      </c>
    </row>
    <row r="304" spans="1:14">
      <c r="A304" s="2">
        <v>339</v>
      </c>
      <c r="B304" s="6">
        <v>800</v>
      </c>
      <c r="C304" t="s">
        <v>35</v>
      </c>
      <c r="D304" s="2" t="s">
        <v>36</v>
      </c>
      <c r="E304" t="s">
        <v>332</v>
      </c>
      <c r="F304" t="s">
        <v>329</v>
      </c>
      <c r="G304" t="s">
        <v>121</v>
      </c>
      <c r="H304" t="s">
        <v>280</v>
      </c>
      <c r="I304" t="s">
        <v>19</v>
      </c>
      <c r="J304" s="3">
        <v>25</v>
      </c>
      <c r="K304" s="2">
        <f t="shared" si="15"/>
        <v>2</v>
      </c>
      <c r="L304" s="3">
        <v>40</v>
      </c>
      <c r="M304" s="9">
        <f t="shared" si="16"/>
        <v>65</v>
      </c>
      <c r="N304" s="8" t="str">
        <f t="shared" si="17"/>
        <v>Участник</v>
      </c>
    </row>
    <row r="305" spans="1:14">
      <c r="A305" s="2">
        <v>340</v>
      </c>
      <c r="B305" s="6">
        <v>620</v>
      </c>
      <c r="C305" t="s">
        <v>76</v>
      </c>
      <c r="D305" s="2" t="s">
        <v>50</v>
      </c>
      <c r="E305" t="s">
        <v>383</v>
      </c>
      <c r="F305" t="s">
        <v>379</v>
      </c>
      <c r="G305" t="s">
        <v>34</v>
      </c>
      <c r="H305" t="s">
        <v>11</v>
      </c>
      <c r="I305" t="s">
        <v>13</v>
      </c>
      <c r="J305" s="3">
        <v>50</v>
      </c>
      <c r="K305" s="2">
        <f t="shared" si="15"/>
        <v>2</v>
      </c>
      <c r="L305" s="3">
        <v>49</v>
      </c>
      <c r="M305" s="9">
        <f t="shared" si="16"/>
        <v>99</v>
      </c>
      <c r="N305" s="8" t="str">
        <f t="shared" si="17"/>
        <v>Победитель</v>
      </c>
    </row>
    <row r="306" spans="1:14">
      <c r="A306" s="2">
        <v>341</v>
      </c>
      <c r="B306" s="6">
        <v>246</v>
      </c>
      <c r="C306" t="s">
        <v>23</v>
      </c>
      <c r="D306" s="2" t="s">
        <v>24</v>
      </c>
      <c r="E306" t="s">
        <v>956</v>
      </c>
      <c r="F306" t="s">
        <v>341</v>
      </c>
      <c r="G306" t="s">
        <v>17</v>
      </c>
      <c r="H306" t="s">
        <v>18</v>
      </c>
      <c r="I306" t="s">
        <v>19</v>
      </c>
      <c r="J306" s="3">
        <v>48</v>
      </c>
      <c r="K306" s="2">
        <f t="shared" si="15"/>
        <v>2</v>
      </c>
      <c r="L306" s="3">
        <v>44</v>
      </c>
      <c r="M306" s="9">
        <f t="shared" si="16"/>
        <v>92</v>
      </c>
      <c r="N306" s="8" t="str">
        <f t="shared" si="17"/>
        <v>Призер</v>
      </c>
    </row>
    <row r="307" spans="1:14">
      <c r="A307" s="2">
        <v>342</v>
      </c>
      <c r="B307" s="6">
        <v>48</v>
      </c>
      <c r="C307" t="s">
        <v>76</v>
      </c>
      <c r="D307" s="2" t="s">
        <v>217</v>
      </c>
      <c r="E307" t="s">
        <v>870</v>
      </c>
      <c r="F307" t="s">
        <v>867</v>
      </c>
      <c r="G307" t="s">
        <v>121</v>
      </c>
      <c r="H307" t="s">
        <v>18</v>
      </c>
      <c r="I307" t="s">
        <v>11</v>
      </c>
      <c r="J307" s="3">
        <v>49</v>
      </c>
      <c r="K307" s="2">
        <f t="shared" si="15"/>
        <v>2</v>
      </c>
      <c r="L307" s="3">
        <v>44</v>
      </c>
      <c r="M307" s="9">
        <f t="shared" si="16"/>
        <v>93</v>
      </c>
      <c r="N307" s="8" t="str">
        <f t="shared" si="17"/>
        <v>Призер</v>
      </c>
    </row>
    <row r="308" spans="1:14">
      <c r="A308" s="2">
        <v>343</v>
      </c>
      <c r="B308" s="6">
        <v>623</v>
      </c>
      <c r="C308" t="s">
        <v>76</v>
      </c>
      <c r="D308" s="2" t="s">
        <v>15</v>
      </c>
      <c r="E308" t="s">
        <v>384</v>
      </c>
      <c r="F308" t="s">
        <v>379</v>
      </c>
      <c r="G308" t="s">
        <v>34</v>
      </c>
      <c r="H308" t="s">
        <v>11</v>
      </c>
      <c r="I308" t="s">
        <v>13</v>
      </c>
      <c r="J308" s="3">
        <v>47</v>
      </c>
      <c r="K308" s="2">
        <f t="shared" si="15"/>
        <v>2</v>
      </c>
      <c r="L308" s="3">
        <v>49.5</v>
      </c>
      <c r="M308" s="9">
        <f t="shared" si="16"/>
        <v>96.5</v>
      </c>
      <c r="N308" s="8" t="str">
        <f t="shared" si="17"/>
        <v>Победитель</v>
      </c>
    </row>
    <row r="309" spans="1:14">
      <c r="A309" s="2">
        <v>344</v>
      </c>
      <c r="B309" s="6">
        <v>833</v>
      </c>
      <c r="C309" t="s">
        <v>14</v>
      </c>
      <c r="D309" s="2" t="s">
        <v>15</v>
      </c>
      <c r="E309" t="s">
        <v>526</v>
      </c>
      <c r="F309" t="s">
        <v>523</v>
      </c>
      <c r="G309" t="s">
        <v>34</v>
      </c>
      <c r="H309" t="s">
        <v>11</v>
      </c>
      <c r="I309" t="s">
        <v>13</v>
      </c>
      <c r="J309" s="3">
        <v>37</v>
      </c>
      <c r="K309" s="2">
        <f t="shared" si="15"/>
        <v>2</v>
      </c>
      <c r="L309" s="3">
        <v>31.5</v>
      </c>
      <c r="M309" s="9">
        <f t="shared" si="16"/>
        <v>68.5</v>
      </c>
      <c r="N309" s="8" t="str">
        <f t="shared" si="17"/>
        <v>Участник</v>
      </c>
    </row>
    <row r="310" spans="1:14">
      <c r="A310" s="2">
        <v>345</v>
      </c>
      <c r="B310" s="6">
        <v>736</v>
      </c>
      <c r="C310" t="s">
        <v>14</v>
      </c>
      <c r="D310" s="2" t="s">
        <v>50</v>
      </c>
      <c r="E310" t="s">
        <v>722</v>
      </c>
      <c r="F310" t="s">
        <v>713</v>
      </c>
      <c r="G310" t="s">
        <v>188</v>
      </c>
      <c r="H310" t="s">
        <v>11</v>
      </c>
      <c r="I310" t="s">
        <v>13</v>
      </c>
      <c r="J310" s="3">
        <v>42</v>
      </c>
      <c r="K310" s="2">
        <f t="shared" si="15"/>
        <v>2</v>
      </c>
      <c r="L310" s="3">
        <v>0</v>
      </c>
      <c r="M310" s="9">
        <f t="shared" si="16"/>
        <v>42</v>
      </c>
      <c r="N310" s="8" t="str">
        <f t="shared" si="17"/>
        <v>Участник</v>
      </c>
    </row>
    <row r="311" spans="1:14">
      <c r="A311" s="2">
        <v>347</v>
      </c>
      <c r="B311" s="6">
        <v>572</v>
      </c>
      <c r="C311" t="s">
        <v>8</v>
      </c>
      <c r="D311" s="2" t="s">
        <v>21</v>
      </c>
      <c r="E311" t="s">
        <v>857</v>
      </c>
      <c r="F311" t="s">
        <v>858</v>
      </c>
      <c r="G311" t="s">
        <v>20</v>
      </c>
      <c r="H311" t="s">
        <v>11</v>
      </c>
      <c r="I311" t="s">
        <v>13</v>
      </c>
      <c r="J311" s="3">
        <v>25</v>
      </c>
      <c r="K311" s="2">
        <f t="shared" si="15"/>
        <v>2</v>
      </c>
      <c r="L311" s="3">
        <v>0</v>
      </c>
      <c r="M311" s="9">
        <f t="shared" si="16"/>
        <v>25</v>
      </c>
      <c r="N311" s="8" t="str">
        <f t="shared" si="17"/>
        <v>Участник</v>
      </c>
    </row>
    <row r="312" spans="1:14">
      <c r="A312" s="2">
        <v>346</v>
      </c>
      <c r="B312" s="6">
        <v>421</v>
      </c>
      <c r="C312" t="s">
        <v>14</v>
      </c>
      <c r="D312" s="2" t="s">
        <v>21</v>
      </c>
      <c r="E312" t="s">
        <v>857</v>
      </c>
      <c r="F312" t="s">
        <v>916</v>
      </c>
      <c r="G312" t="s">
        <v>20</v>
      </c>
      <c r="H312" t="s">
        <v>11</v>
      </c>
      <c r="I312" t="s">
        <v>13</v>
      </c>
      <c r="J312" s="3">
        <v>39</v>
      </c>
      <c r="K312" s="2">
        <f t="shared" si="15"/>
        <v>2</v>
      </c>
      <c r="L312" s="3">
        <v>33</v>
      </c>
      <c r="M312" s="9">
        <f t="shared" si="16"/>
        <v>72</v>
      </c>
      <c r="N312" s="8" t="str">
        <f t="shared" si="17"/>
        <v>Участник</v>
      </c>
    </row>
    <row r="313" spans="1:14">
      <c r="A313" s="2">
        <v>348</v>
      </c>
      <c r="B313" s="6">
        <v>771</v>
      </c>
      <c r="C313" t="s">
        <v>14</v>
      </c>
      <c r="D313" s="2" t="s">
        <v>50</v>
      </c>
      <c r="E313" t="s">
        <v>723</v>
      </c>
      <c r="F313" t="s">
        <v>713</v>
      </c>
      <c r="G313" t="s">
        <v>188</v>
      </c>
      <c r="H313" t="s">
        <v>11</v>
      </c>
      <c r="I313" t="s">
        <v>13</v>
      </c>
      <c r="J313" s="3">
        <v>44</v>
      </c>
      <c r="K313" s="2">
        <f t="shared" si="15"/>
        <v>2</v>
      </c>
      <c r="L313" s="3">
        <v>43</v>
      </c>
      <c r="M313" s="9">
        <f t="shared" si="16"/>
        <v>87</v>
      </c>
      <c r="N313" s="8" t="str">
        <f t="shared" si="17"/>
        <v>Призер</v>
      </c>
    </row>
    <row r="314" spans="1:14">
      <c r="A314" s="2">
        <v>349</v>
      </c>
      <c r="B314" s="6">
        <v>819</v>
      </c>
      <c r="C314" t="s">
        <v>8</v>
      </c>
      <c r="D314" s="2" t="s">
        <v>21</v>
      </c>
      <c r="E314" t="s">
        <v>527</v>
      </c>
      <c r="F314" t="s">
        <v>523</v>
      </c>
      <c r="G314" t="s">
        <v>34</v>
      </c>
      <c r="H314" t="s">
        <v>11</v>
      </c>
      <c r="I314" t="s">
        <v>13</v>
      </c>
      <c r="J314" s="3">
        <v>40.5</v>
      </c>
      <c r="K314" s="2">
        <f t="shared" si="15"/>
        <v>2</v>
      </c>
      <c r="L314" s="3">
        <v>0</v>
      </c>
      <c r="M314" s="9">
        <f t="shared" si="16"/>
        <v>40.5</v>
      </c>
      <c r="N314" s="8" t="str">
        <f t="shared" si="17"/>
        <v>Участник</v>
      </c>
    </row>
    <row r="315" spans="1:14">
      <c r="A315" s="2">
        <v>350</v>
      </c>
      <c r="B315" s="6">
        <v>824</v>
      </c>
      <c r="C315" t="s">
        <v>14</v>
      </c>
      <c r="D315" s="2" t="s">
        <v>21</v>
      </c>
      <c r="E315" t="s">
        <v>527</v>
      </c>
      <c r="F315" t="s">
        <v>523</v>
      </c>
      <c r="G315" t="s">
        <v>34</v>
      </c>
      <c r="H315" t="s">
        <v>11</v>
      </c>
      <c r="I315" t="s">
        <v>13</v>
      </c>
      <c r="J315" s="3">
        <v>44</v>
      </c>
      <c r="K315" s="2">
        <f t="shared" si="15"/>
        <v>2</v>
      </c>
      <c r="L315" s="3">
        <v>0</v>
      </c>
      <c r="M315" s="9">
        <f t="shared" si="16"/>
        <v>44</v>
      </c>
      <c r="N315" s="8" t="str">
        <f t="shared" si="17"/>
        <v>Участник</v>
      </c>
    </row>
    <row r="316" spans="1:14">
      <c r="A316" s="2">
        <v>353</v>
      </c>
      <c r="B316" s="6">
        <v>726</v>
      </c>
      <c r="C316" t="s">
        <v>14</v>
      </c>
      <c r="D316" s="2" t="s">
        <v>15</v>
      </c>
      <c r="E316" t="s">
        <v>193</v>
      </c>
      <c r="F316" t="s">
        <v>187</v>
      </c>
      <c r="G316" t="s">
        <v>188</v>
      </c>
      <c r="H316" t="s">
        <v>11</v>
      </c>
      <c r="I316" t="s">
        <v>13</v>
      </c>
      <c r="J316" s="3">
        <v>36.5</v>
      </c>
      <c r="K316" s="2">
        <f t="shared" si="15"/>
        <v>2</v>
      </c>
      <c r="L316" s="3">
        <v>25</v>
      </c>
      <c r="M316" s="9">
        <f t="shared" si="16"/>
        <v>61.5</v>
      </c>
      <c r="N316" s="8" t="str">
        <f t="shared" si="17"/>
        <v>Участник</v>
      </c>
    </row>
    <row r="317" spans="1:14">
      <c r="A317" s="2">
        <v>354</v>
      </c>
      <c r="B317" s="6">
        <v>137</v>
      </c>
      <c r="C317" t="s">
        <v>14</v>
      </c>
      <c r="D317" s="2" t="s">
        <v>9</v>
      </c>
      <c r="E317" t="s">
        <v>731</v>
      </c>
      <c r="F317" t="s">
        <v>732</v>
      </c>
      <c r="G317" t="s">
        <v>188</v>
      </c>
      <c r="H317" t="s">
        <v>11</v>
      </c>
      <c r="I317" t="s">
        <v>13</v>
      </c>
      <c r="J317" s="3">
        <v>38</v>
      </c>
      <c r="K317" s="2">
        <f t="shared" si="15"/>
        <v>2</v>
      </c>
      <c r="L317" s="3">
        <v>33</v>
      </c>
      <c r="M317" s="9">
        <f t="shared" si="16"/>
        <v>71</v>
      </c>
      <c r="N317" s="8" t="str">
        <f t="shared" si="17"/>
        <v>Участник</v>
      </c>
    </row>
    <row r="318" spans="1:14">
      <c r="A318" s="2">
        <v>355</v>
      </c>
      <c r="B318" s="6">
        <v>454</v>
      </c>
      <c r="C318" t="s">
        <v>76</v>
      </c>
      <c r="D318" s="2" t="s">
        <v>50</v>
      </c>
      <c r="E318" t="s">
        <v>563</v>
      </c>
      <c r="F318" t="s">
        <v>562</v>
      </c>
      <c r="G318" t="s">
        <v>39</v>
      </c>
      <c r="H318" t="s">
        <v>11</v>
      </c>
      <c r="I318" t="s">
        <v>13</v>
      </c>
      <c r="J318" s="3">
        <v>47</v>
      </c>
      <c r="K318" s="2">
        <f t="shared" si="15"/>
        <v>2</v>
      </c>
      <c r="L318" s="3">
        <v>33</v>
      </c>
      <c r="M318" s="9">
        <f t="shared" si="16"/>
        <v>80</v>
      </c>
      <c r="N318" s="8" t="str">
        <f t="shared" si="17"/>
        <v>Призер</v>
      </c>
    </row>
    <row r="319" spans="1:14">
      <c r="A319" s="2">
        <v>356</v>
      </c>
      <c r="B319" s="6">
        <v>817</v>
      </c>
      <c r="C319" t="s">
        <v>35</v>
      </c>
      <c r="D319" s="2" t="s">
        <v>36</v>
      </c>
      <c r="E319" t="s">
        <v>402</v>
      </c>
      <c r="F319" t="s">
        <v>401</v>
      </c>
      <c r="G319" t="s">
        <v>82</v>
      </c>
      <c r="H319" t="s">
        <v>11</v>
      </c>
      <c r="I319" t="s">
        <v>49</v>
      </c>
      <c r="J319" s="3">
        <v>28</v>
      </c>
      <c r="K319" s="2">
        <f t="shared" si="15"/>
        <v>2</v>
      </c>
      <c r="L319" s="3">
        <v>45</v>
      </c>
      <c r="M319" s="9">
        <f t="shared" si="16"/>
        <v>73</v>
      </c>
      <c r="N319" s="8" t="str">
        <f t="shared" si="17"/>
        <v>Участник</v>
      </c>
    </row>
    <row r="320" spans="1:14">
      <c r="A320" s="2">
        <v>357</v>
      </c>
      <c r="B320" s="6">
        <v>512</v>
      </c>
      <c r="C320" t="s">
        <v>14</v>
      </c>
      <c r="D320" s="2" t="s">
        <v>21</v>
      </c>
      <c r="E320" t="s">
        <v>214</v>
      </c>
      <c r="F320" t="s">
        <v>972</v>
      </c>
      <c r="G320" t="s">
        <v>85</v>
      </c>
      <c r="H320" t="s">
        <v>11</v>
      </c>
      <c r="I320" t="s">
        <v>13</v>
      </c>
      <c r="J320" s="3">
        <v>30</v>
      </c>
      <c r="K320" s="2">
        <f t="shared" si="15"/>
        <v>2</v>
      </c>
      <c r="L320" s="3">
        <v>0</v>
      </c>
      <c r="M320" s="9">
        <f t="shared" si="16"/>
        <v>30</v>
      </c>
      <c r="N320" s="8" t="str">
        <f t="shared" si="17"/>
        <v>Участник</v>
      </c>
    </row>
    <row r="321" spans="1:14">
      <c r="A321" s="2">
        <v>358</v>
      </c>
      <c r="B321" s="6">
        <v>789</v>
      </c>
      <c r="C321" t="s">
        <v>76</v>
      </c>
      <c r="D321" s="2" t="s">
        <v>50</v>
      </c>
      <c r="E321" t="s">
        <v>641</v>
      </c>
      <c r="F321" t="s">
        <v>642</v>
      </c>
      <c r="G321" t="s">
        <v>48</v>
      </c>
      <c r="H321" t="s">
        <v>11</v>
      </c>
      <c r="I321" t="s">
        <v>49</v>
      </c>
      <c r="J321" s="3">
        <v>25</v>
      </c>
      <c r="K321" s="2">
        <f t="shared" si="15"/>
        <v>2</v>
      </c>
      <c r="L321" s="3">
        <v>0</v>
      </c>
      <c r="M321" s="9">
        <f t="shared" si="16"/>
        <v>25</v>
      </c>
      <c r="N321" s="8" t="str">
        <f t="shared" si="17"/>
        <v>Участник</v>
      </c>
    </row>
    <row r="322" spans="1:14">
      <c r="A322" s="2">
        <v>359</v>
      </c>
      <c r="B322" s="6">
        <v>595</v>
      </c>
      <c r="C322" t="s">
        <v>23</v>
      </c>
      <c r="D322" s="2" t="s">
        <v>28</v>
      </c>
      <c r="E322" t="s">
        <v>222</v>
      </c>
      <c r="F322" t="s">
        <v>221</v>
      </c>
      <c r="G322" t="s">
        <v>999</v>
      </c>
      <c r="H322" t="s">
        <v>11</v>
      </c>
      <c r="I322" t="s">
        <v>42</v>
      </c>
      <c r="J322" s="3">
        <v>41</v>
      </c>
      <c r="K322" s="2">
        <f t="shared" si="15"/>
        <v>2</v>
      </c>
      <c r="L322" s="3">
        <v>39</v>
      </c>
      <c r="M322" s="9">
        <f t="shared" si="16"/>
        <v>80</v>
      </c>
      <c r="N322" s="8" t="str">
        <f t="shared" si="17"/>
        <v>Призер</v>
      </c>
    </row>
    <row r="323" spans="1:14">
      <c r="A323" s="2">
        <v>360</v>
      </c>
      <c r="B323" s="6">
        <v>348</v>
      </c>
      <c r="C323" t="s">
        <v>23</v>
      </c>
      <c r="D323" s="2" t="s">
        <v>24</v>
      </c>
      <c r="E323" t="s">
        <v>1037</v>
      </c>
      <c r="F323" t="s">
        <v>546</v>
      </c>
      <c r="G323" t="s">
        <v>32</v>
      </c>
      <c r="H323" t="s">
        <v>11</v>
      </c>
      <c r="I323" t="s">
        <v>13</v>
      </c>
      <c r="J323" s="3">
        <v>29</v>
      </c>
      <c r="K323" s="2">
        <f t="shared" si="15"/>
        <v>2</v>
      </c>
      <c r="L323" s="3">
        <v>23</v>
      </c>
      <c r="M323" s="9">
        <f t="shared" si="16"/>
        <v>52</v>
      </c>
      <c r="N323" s="8" t="str">
        <f t="shared" si="17"/>
        <v>Участник</v>
      </c>
    </row>
    <row r="324" spans="1:14">
      <c r="A324" s="2">
        <v>361</v>
      </c>
      <c r="B324" s="6">
        <v>461</v>
      </c>
      <c r="C324" t="s">
        <v>76</v>
      </c>
      <c r="D324" s="2" t="s">
        <v>15</v>
      </c>
      <c r="E324" t="s">
        <v>567</v>
      </c>
      <c r="F324" t="s">
        <v>566</v>
      </c>
      <c r="G324" t="s">
        <v>39</v>
      </c>
      <c r="H324" t="s">
        <v>11</v>
      </c>
      <c r="I324" t="s">
        <v>13</v>
      </c>
      <c r="J324" s="3">
        <v>39</v>
      </c>
      <c r="K324" s="2">
        <f t="shared" si="15"/>
        <v>2</v>
      </c>
      <c r="L324" s="3">
        <v>33.5</v>
      </c>
      <c r="M324" s="9">
        <f t="shared" si="16"/>
        <v>72.5</v>
      </c>
      <c r="N324" s="8" t="str">
        <f t="shared" si="17"/>
        <v>Участник</v>
      </c>
    </row>
    <row r="325" spans="1:14">
      <c r="A325" s="2">
        <v>362</v>
      </c>
      <c r="B325" s="6">
        <v>107</v>
      </c>
      <c r="C325" t="s">
        <v>23</v>
      </c>
      <c r="D325" s="2" t="s">
        <v>28</v>
      </c>
      <c r="E325" t="s">
        <v>787</v>
      </c>
      <c r="F325" t="s">
        <v>786</v>
      </c>
      <c r="G325" t="s">
        <v>32</v>
      </c>
      <c r="H325" t="s">
        <v>11</v>
      </c>
      <c r="I325" t="s">
        <v>13</v>
      </c>
      <c r="J325" s="3">
        <v>39</v>
      </c>
      <c r="K325" s="2">
        <f t="shared" si="15"/>
        <v>2</v>
      </c>
      <c r="L325" s="3">
        <v>0</v>
      </c>
      <c r="M325" s="9">
        <f t="shared" si="16"/>
        <v>39</v>
      </c>
      <c r="N325" s="8" t="str">
        <f t="shared" si="17"/>
        <v>Участник</v>
      </c>
    </row>
    <row r="326" spans="1:14">
      <c r="A326" s="2">
        <v>364</v>
      </c>
      <c r="B326" s="6">
        <v>709</v>
      </c>
      <c r="C326" t="s">
        <v>23</v>
      </c>
      <c r="D326" s="2" t="s">
        <v>28</v>
      </c>
      <c r="E326" t="s">
        <v>375</v>
      </c>
      <c r="F326" t="s">
        <v>374</v>
      </c>
      <c r="G326" t="s">
        <v>346</v>
      </c>
      <c r="H326" t="s">
        <v>347</v>
      </c>
      <c r="I326" t="s">
        <v>168</v>
      </c>
      <c r="J326" s="3">
        <v>42</v>
      </c>
      <c r="K326" s="2">
        <f t="shared" si="15"/>
        <v>2</v>
      </c>
      <c r="L326" s="3">
        <v>42</v>
      </c>
      <c r="M326" s="9">
        <f t="shared" si="16"/>
        <v>84</v>
      </c>
      <c r="N326" s="8" t="str">
        <f t="shared" si="17"/>
        <v>Призер</v>
      </c>
    </row>
    <row r="327" spans="1:14">
      <c r="A327" s="2">
        <v>365</v>
      </c>
      <c r="B327" s="6">
        <v>446</v>
      </c>
      <c r="C327" t="s">
        <v>76</v>
      </c>
      <c r="D327" s="2" t="s">
        <v>50</v>
      </c>
      <c r="E327" t="s">
        <v>255</v>
      </c>
      <c r="F327" t="s">
        <v>253</v>
      </c>
      <c r="G327" t="s">
        <v>32</v>
      </c>
      <c r="H327" t="s">
        <v>11</v>
      </c>
      <c r="I327" t="s">
        <v>13</v>
      </c>
      <c r="J327" s="3">
        <v>48</v>
      </c>
      <c r="K327" s="2">
        <f t="shared" si="15"/>
        <v>2</v>
      </c>
      <c r="L327" s="3">
        <v>43</v>
      </c>
      <c r="M327" s="9">
        <f t="shared" si="16"/>
        <v>91</v>
      </c>
      <c r="N327" s="8" t="str">
        <f t="shared" si="17"/>
        <v>Призер</v>
      </c>
    </row>
    <row r="328" spans="1:14">
      <c r="A328" s="2">
        <v>366</v>
      </c>
      <c r="B328" s="6">
        <v>264</v>
      </c>
      <c r="C328" t="s">
        <v>23</v>
      </c>
      <c r="D328" s="2" t="s">
        <v>28</v>
      </c>
      <c r="E328" t="s">
        <v>241</v>
      </c>
      <c r="F328" t="s">
        <v>238</v>
      </c>
      <c r="G328" t="s">
        <v>34</v>
      </c>
      <c r="H328" t="s">
        <v>11</v>
      </c>
      <c r="I328" t="s">
        <v>42</v>
      </c>
      <c r="J328" s="3">
        <v>31</v>
      </c>
      <c r="K328" s="2">
        <f t="shared" si="15"/>
        <v>2</v>
      </c>
      <c r="L328" s="3">
        <v>41</v>
      </c>
      <c r="M328" s="9">
        <f t="shared" si="16"/>
        <v>72</v>
      </c>
      <c r="N328" s="8" t="str">
        <f t="shared" si="17"/>
        <v>Участник</v>
      </c>
    </row>
    <row r="329" spans="1:14">
      <c r="A329" s="2">
        <v>367</v>
      </c>
      <c r="B329" s="6">
        <v>271</v>
      </c>
      <c r="C329" t="s">
        <v>23</v>
      </c>
      <c r="D329" s="2" t="s">
        <v>28</v>
      </c>
      <c r="E329" t="s">
        <v>242</v>
      </c>
      <c r="F329" t="s">
        <v>238</v>
      </c>
      <c r="G329" t="s">
        <v>34</v>
      </c>
      <c r="H329" t="s">
        <v>11</v>
      </c>
      <c r="I329" t="s">
        <v>42</v>
      </c>
      <c r="J329" s="3">
        <v>29</v>
      </c>
      <c r="K329" s="2">
        <f t="shared" si="15"/>
        <v>2</v>
      </c>
      <c r="L329" s="3">
        <v>0</v>
      </c>
      <c r="M329" s="9">
        <f t="shared" si="16"/>
        <v>29</v>
      </c>
      <c r="N329" s="8" t="str">
        <f t="shared" si="17"/>
        <v>Участник</v>
      </c>
    </row>
    <row r="330" spans="1:14">
      <c r="A330" s="2">
        <v>368</v>
      </c>
      <c r="B330" s="6">
        <v>228</v>
      </c>
      <c r="C330" t="s">
        <v>23</v>
      </c>
      <c r="D330" s="2" t="s">
        <v>28</v>
      </c>
      <c r="E330" t="s">
        <v>614</v>
      </c>
      <c r="F330" t="s">
        <v>613</v>
      </c>
      <c r="G330" t="s">
        <v>30</v>
      </c>
      <c r="H330" t="s">
        <v>11</v>
      </c>
      <c r="I330" t="s">
        <v>31</v>
      </c>
      <c r="J330" s="3">
        <v>40</v>
      </c>
      <c r="K330" s="2">
        <f t="shared" si="15"/>
        <v>2</v>
      </c>
      <c r="L330" s="3">
        <v>38</v>
      </c>
      <c r="M330" s="9">
        <f t="shared" si="16"/>
        <v>78</v>
      </c>
      <c r="N330" s="8" t="str">
        <f t="shared" si="17"/>
        <v>Призер</v>
      </c>
    </row>
    <row r="331" spans="1:14">
      <c r="A331" s="2">
        <v>369</v>
      </c>
      <c r="B331" s="6">
        <v>349</v>
      </c>
      <c r="C331" t="s">
        <v>23</v>
      </c>
      <c r="D331" s="2" t="s">
        <v>24</v>
      </c>
      <c r="E331" t="s">
        <v>551</v>
      </c>
      <c r="F331" t="s">
        <v>546</v>
      </c>
      <c r="G331" t="s">
        <v>32</v>
      </c>
      <c r="H331" t="s">
        <v>11</v>
      </c>
      <c r="I331" t="s">
        <v>13</v>
      </c>
      <c r="J331" s="3">
        <v>43</v>
      </c>
      <c r="K331" s="2">
        <f t="shared" si="15"/>
        <v>2</v>
      </c>
      <c r="L331" s="3">
        <v>42</v>
      </c>
      <c r="M331" s="9">
        <f t="shared" si="16"/>
        <v>85</v>
      </c>
      <c r="N331" s="8" t="str">
        <f t="shared" si="17"/>
        <v>Призер</v>
      </c>
    </row>
    <row r="332" spans="1:14">
      <c r="A332" s="2">
        <v>370</v>
      </c>
      <c r="B332" s="6">
        <v>218</v>
      </c>
      <c r="C332" t="s">
        <v>23</v>
      </c>
      <c r="D332" s="2" t="s">
        <v>24</v>
      </c>
      <c r="E332" t="s">
        <v>426</v>
      </c>
      <c r="F332" t="s">
        <v>425</v>
      </c>
      <c r="G332" t="s">
        <v>30</v>
      </c>
      <c r="H332" t="s">
        <v>11</v>
      </c>
      <c r="I332" t="s">
        <v>31</v>
      </c>
      <c r="J332" s="3">
        <v>25</v>
      </c>
      <c r="K332" s="2">
        <f t="shared" si="15"/>
        <v>2</v>
      </c>
      <c r="L332" s="3">
        <v>0</v>
      </c>
      <c r="M332" s="9">
        <f t="shared" si="16"/>
        <v>25</v>
      </c>
      <c r="N332" s="8" t="str">
        <f t="shared" si="17"/>
        <v>Участник</v>
      </c>
    </row>
    <row r="333" spans="1:14">
      <c r="A333" s="2">
        <v>371</v>
      </c>
      <c r="B333" s="6">
        <v>395</v>
      </c>
      <c r="C333" t="s">
        <v>23</v>
      </c>
      <c r="D333" s="2" t="s">
        <v>28</v>
      </c>
      <c r="E333" t="s">
        <v>694</v>
      </c>
      <c r="F333" t="s">
        <v>693</v>
      </c>
      <c r="G333" t="s">
        <v>20</v>
      </c>
      <c r="H333" t="s">
        <v>11</v>
      </c>
      <c r="I333" t="s">
        <v>13</v>
      </c>
      <c r="J333" s="3">
        <v>31</v>
      </c>
      <c r="K333" s="2">
        <f t="shared" si="15"/>
        <v>2</v>
      </c>
      <c r="L333" s="3">
        <v>0</v>
      </c>
      <c r="M333" s="9">
        <f t="shared" si="16"/>
        <v>31</v>
      </c>
      <c r="N333" s="8" t="str">
        <f t="shared" si="17"/>
        <v>Участник</v>
      </c>
    </row>
    <row r="334" spans="1:14">
      <c r="A334" s="2">
        <v>372</v>
      </c>
      <c r="B334" s="6">
        <v>537</v>
      </c>
      <c r="C334" t="s">
        <v>14</v>
      </c>
      <c r="D334" s="2" t="s">
        <v>50</v>
      </c>
      <c r="E334" t="s">
        <v>210</v>
      </c>
      <c r="F334" t="s">
        <v>205</v>
      </c>
      <c r="G334" t="s">
        <v>206</v>
      </c>
      <c r="H334" t="s">
        <v>11</v>
      </c>
      <c r="I334" t="s">
        <v>207</v>
      </c>
      <c r="J334" s="3">
        <v>44.5</v>
      </c>
      <c r="K334" s="2">
        <f t="shared" si="15"/>
        <v>2</v>
      </c>
      <c r="L334" s="3">
        <v>0</v>
      </c>
      <c r="M334" s="9">
        <f t="shared" si="16"/>
        <v>44.5</v>
      </c>
      <c r="N334" s="8" t="str">
        <f t="shared" si="17"/>
        <v>Участник</v>
      </c>
    </row>
    <row r="335" spans="1:14">
      <c r="A335" s="2">
        <v>373</v>
      </c>
      <c r="B335" s="6">
        <v>739</v>
      </c>
      <c r="C335" t="s">
        <v>14</v>
      </c>
      <c r="D335" s="2" t="s">
        <v>50</v>
      </c>
      <c r="E335" t="s">
        <v>724</v>
      </c>
      <c r="F335" t="s">
        <v>713</v>
      </c>
      <c r="G335" t="s">
        <v>188</v>
      </c>
      <c r="H335" t="s">
        <v>11</v>
      </c>
      <c r="I335" t="s">
        <v>13</v>
      </c>
      <c r="J335" s="3">
        <v>29</v>
      </c>
      <c r="K335" s="2">
        <f t="shared" si="15"/>
        <v>2</v>
      </c>
      <c r="L335" s="3">
        <v>30</v>
      </c>
      <c r="M335" s="9">
        <f t="shared" si="16"/>
        <v>59</v>
      </c>
      <c r="N335" s="8" t="str">
        <f t="shared" si="17"/>
        <v>Участник</v>
      </c>
    </row>
    <row r="336" spans="1:14">
      <c r="A336" s="2">
        <v>374</v>
      </c>
      <c r="B336" s="6">
        <v>378</v>
      </c>
      <c r="C336" t="s">
        <v>23</v>
      </c>
      <c r="D336" s="2" t="s">
        <v>24</v>
      </c>
      <c r="E336" t="s">
        <v>283</v>
      </c>
      <c r="F336" t="s">
        <v>284</v>
      </c>
      <c r="G336" t="s">
        <v>285</v>
      </c>
      <c r="H336" t="s">
        <v>174</v>
      </c>
      <c r="I336" t="s">
        <v>19</v>
      </c>
      <c r="J336" s="3">
        <v>49</v>
      </c>
      <c r="K336" s="2">
        <f t="shared" si="15"/>
        <v>2</v>
      </c>
      <c r="L336" s="3">
        <v>49</v>
      </c>
      <c r="M336" s="9">
        <f t="shared" si="16"/>
        <v>98</v>
      </c>
      <c r="N336" s="8" t="str">
        <f t="shared" si="17"/>
        <v>Победитель</v>
      </c>
    </row>
    <row r="337" spans="1:14">
      <c r="A337" s="2">
        <v>375</v>
      </c>
      <c r="B337" s="6">
        <v>705</v>
      </c>
      <c r="C337" t="s">
        <v>23</v>
      </c>
      <c r="D337" s="2" t="s">
        <v>24</v>
      </c>
      <c r="E337" t="s">
        <v>351</v>
      </c>
      <c r="F337" t="s">
        <v>345</v>
      </c>
      <c r="G337" t="s">
        <v>346</v>
      </c>
      <c r="H337" t="s">
        <v>347</v>
      </c>
      <c r="I337" t="s">
        <v>168</v>
      </c>
      <c r="J337" s="3">
        <v>41</v>
      </c>
      <c r="K337" s="2">
        <f t="shared" si="15"/>
        <v>2</v>
      </c>
      <c r="L337" s="3">
        <v>42</v>
      </c>
      <c r="M337" s="9">
        <f t="shared" si="16"/>
        <v>83</v>
      </c>
      <c r="N337" s="8" t="str">
        <f t="shared" si="17"/>
        <v>Призер</v>
      </c>
    </row>
    <row r="338" spans="1:14">
      <c r="A338" s="2">
        <v>376</v>
      </c>
      <c r="B338" s="6">
        <v>634</v>
      </c>
      <c r="C338" t="s">
        <v>14</v>
      </c>
      <c r="D338" s="2" t="s">
        <v>9</v>
      </c>
      <c r="E338" t="s">
        <v>364</v>
      </c>
      <c r="F338" t="s">
        <v>360</v>
      </c>
      <c r="G338" t="s">
        <v>133</v>
      </c>
      <c r="H338" t="s">
        <v>11</v>
      </c>
      <c r="I338" t="s">
        <v>13</v>
      </c>
      <c r="J338" s="3">
        <v>26</v>
      </c>
      <c r="K338" s="2">
        <f t="shared" si="15"/>
        <v>2</v>
      </c>
      <c r="L338" s="3">
        <v>31</v>
      </c>
      <c r="M338" s="9">
        <f t="shared" si="16"/>
        <v>57</v>
      </c>
      <c r="N338" s="8" t="str">
        <f t="shared" si="17"/>
        <v>Участник</v>
      </c>
    </row>
    <row r="339" spans="1:14">
      <c r="A339" s="2">
        <v>377</v>
      </c>
      <c r="B339" s="6">
        <v>635</v>
      </c>
      <c r="C339" t="s">
        <v>8</v>
      </c>
      <c r="D339" s="2" t="s">
        <v>9</v>
      </c>
      <c r="E339" t="s">
        <v>364</v>
      </c>
      <c r="F339" t="s">
        <v>360</v>
      </c>
      <c r="G339" t="s">
        <v>133</v>
      </c>
      <c r="H339" t="s">
        <v>11</v>
      </c>
      <c r="I339" t="s">
        <v>13</v>
      </c>
      <c r="J339" s="3">
        <v>30</v>
      </c>
      <c r="K339" s="2">
        <f t="shared" si="15"/>
        <v>2</v>
      </c>
      <c r="L339" s="3">
        <v>39</v>
      </c>
      <c r="M339" s="9">
        <f t="shared" si="16"/>
        <v>69</v>
      </c>
      <c r="N339" s="8" t="str">
        <f t="shared" si="17"/>
        <v>Участник</v>
      </c>
    </row>
    <row r="340" spans="1:14">
      <c r="A340" s="2">
        <v>378</v>
      </c>
      <c r="B340" s="6">
        <v>33</v>
      </c>
      <c r="C340" t="s">
        <v>14</v>
      </c>
      <c r="D340" s="2" t="s">
        <v>217</v>
      </c>
      <c r="E340" t="s">
        <v>775</v>
      </c>
      <c r="F340" t="s">
        <v>772</v>
      </c>
      <c r="G340" t="s">
        <v>82</v>
      </c>
      <c r="H340" t="s">
        <v>11</v>
      </c>
      <c r="I340" t="s">
        <v>31</v>
      </c>
      <c r="J340" s="3">
        <v>32</v>
      </c>
      <c r="K340" s="2">
        <f t="shared" si="15"/>
        <v>2</v>
      </c>
      <c r="L340" s="3">
        <v>38</v>
      </c>
      <c r="M340" s="9">
        <f t="shared" si="16"/>
        <v>70</v>
      </c>
      <c r="N340" s="8" t="str">
        <f t="shared" si="17"/>
        <v>Участник</v>
      </c>
    </row>
    <row r="341" spans="1:14">
      <c r="A341" s="2">
        <v>44.5</v>
      </c>
      <c r="B341" s="6">
        <v>652</v>
      </c>
      <c r="C341" t="s">
        <v>14</v>
      </c>
      <c r="D341" s="2" t="s">
        <v>217</v>
      </c>
      <c r="E341" t="s">
        <v>297</v>
      </c>
      <c r="F341" t="s">
        <v>298</v>
      </c>
      <c r="G341" t="s">
        <v>999</v>
      </c>
      <c r="H341" t="s">
        <v>11</v>
      </c>
      <c r="I341" t="s">
        <v>42</v>
      </c>
      <c r="J341" s="3">
        <v>39</v>
      </c>
      <c r="K341" s="2">
        <f t="shared" si="15"/>
        <v>2</v>
      </c>
      <c r="L341" s="3">
        <v>44.5</v>
      </c>
      <c r="M341" s="9">
        <f t="shared" si="16"/>
        <v>83.5</v>
      </c>
      <c r="N341" s="8" t="str">
        <f t="shared" si="17"/>
        <v>Призер</v>
      </c>
    </row>
    <row r="342" spans="1:14">
      <c r="A342" s="2">
        <v>381</v>
      </c>
      <c r="B342" s="6">
        <v>242</v>
      </c>
      <c r="C342" t="s">
        <v>25</v>
      </c>
      <c r="D342" s="2" t="s">
        <v>9</v>
      </c>
      <c r="E342" t="s">
        <v>413</v>
      </c>
      <c r="F342" t="s">
        <v>414</v>
      </c>
      <c r="G342" t="s">
        <v>17</v>
      </c>
      <c r="H342" t="s">
        <v>18</v>
      </c>
      <c r="I342" t="s">
        <v>19</v>
      </c>
      <c r="J342" s="3">
        <v>38</v>
      </c>
      <c r="K342" s="2">
        <f t="shared" si="15"/>
        <v>2</v>
      </c>
      <c r="L342" s="3">
        <v>0</v>
      </c>
      <c r="M342" s="9">
        <f t="shared" si="16"/>
        <v>38</v>
      </c>
      <c r="N342" s="8" t="str">
        <f t="shared" si="17"/>
        <v>Участник</v>
      </c>
    </row>
    <row r="343" spans="1:14">
      <c r="A343" s="2">
        <v>383</v>
      </c>
      <c r="B343" s="6">
        <v>173</v>
      </c>
      <c r="C343" t="s">
        <v>14</v>
      </c>
      <c r="D343" s="2" t="s">
        <v>15</v>
      </c>
      <c r="E343" t="s">
        <v>47</v>
      </c>
      <c r="F343" t="s">
        <v>71</v>
      </c>
      <c r="G343" t="s">
        <v>48</v>
      </c>
      <c r="H343" t="s">
        <v>11</v>
      </c>
      <c r="I343" t="s">
        <v>49</v>
      </c>
      <c r="J343" s="3">
        <v>46</v>
      </c>
      <c r="K343" s="2">
        <f t="shared" si="15"/>
        <v>2</v>
      </c>
      <c r="L343" s="3">
        <v>0</v>
      </c>
      <c r="M343" s="9">
        <f t="shared" si="16"/>
        <v>46</v>
      </c>
      <c r="N343" s="8" t="str">
        <f t="shared" si="17"/>
        <v>Участник</v>
      </c>
    </row>
    <row r="344" spans="1:14">
      <c r="A344" s="2">
        <v>384</v>
      </c>
      <c r="B344" s="6">
        <v>962</v>
      </c>
      <c r="C344" t="s">
        <v>8</v>
      </c>
      <c r="D344" s="2" t="s">
        <v>21</v>
      </c>
      <c r="E344" t="s">
        <v>47</v>
      </c>
      <c r="F344" t="s">
        <v>71</v>
      </c>
      <c r="G344" t="s">
        <v>48</v>
      </c>
      <c r="H344" t="s">
        <v>11</v>
      </c>
      <c r="I344" t="s">
        <v>49</v>
      </c>
      <c r="J344" s="3">
        <v>35</v>
      </c>
      <c r="K344" s="2">
        <f t="shared" ref="K344:K392" si="18">IF(J344&gt;24.99,2,0)</f>
        <v>2</v>
      </c>
      <c r="L344" s="3">
        <v>0</v>
      </c>
      <c r="M344" s="9">
        <f t="shared" si="16"/>
        <v>35</v>
      </c>
      <c r="N344" s="8" t="str">
        <f t="shared" si="17"/>
        <v>Участник</v>
      </c>
    </row>
    <row r="345" spans="1:14">
      <c r="A345" s="2">
        <v>385</v>
      </c>
      <c r="B345" s="6">
        <v>966</v>
      </c>
      <c r="C345" t="s">
        <v>118</v>
      </c>
      <c r="D345" s="2" t="s">
        <v>9</v>
      </c>
      <c r="E345" t="s">
        <v>1030</v>
      </c>
      <c r="F345" t="s">
        <v>625</v>
      </c>
      <c r="G345" t="s">
        <v>78</v>
      </c>
      <c r="H345" t="s">
        <v>11</v>
      </c>
      <c r="I345" t="s">
        <v>75</v>
      </c>
      <c r="J345" s="3">
        <v>38</v>
      </c>
      <c r="K345" s="2">
        <f t="shared" si="18"/>
        <v>2</v>
      </c>
      <c r="L345" s="3">
        <v>47</v>
      </c>
      <c r="M345" s="9">
        <f t="shared" ref="M345:M393" si="19">L345+J345</f>
        <v>85</v>
      </c>
      <c r="N345" s="8" t="str">
        <f t="shared" ref="N345:N393" si="20">IF(M345&lt;75,"Участник",IF(M345&lt;94,"Призер","Победитель"))</f>
        <v>Призер</v>
      </c>
    </row>
    <row r="346" spans="1:14">
      <c r="A346" s="2">
        <v>388</v>
      </c>
      <c r="B346" s="6">
        <v>762</v>
      </c>
      <c r="C346" t="s">
        <v>14</v>
      </c>
      <c r="D346" s="2" t="s">
        <v>217</v>
      </c>
      <c r="E346" t="s">
        <v>725</v>
      </c>
      <c r="F346" t="s">
        <v>713</v>
      </c>
      <c r="G346" t="s">
        <v>188</v>
      </c>
      <c r="H346" t="s">
        <v>11</v>
      </c>
      <c r="I346" t="s">
        <v>13</v>
      </c>
      <c r="J346" s="3">
        <v>37</v>
      </c>
      <c r="K346" s="2">
        <f t="shared" si="18"/>
        <v>2</v>
      </c>
      <c r="L346" s="3">
        <v>37</v>
      </c>
      <c r="M346" s="9">
        <f t="shared" si="19"/>
        <v>74</v>
      </c>
      <c r="N346" s="8" t="str">
        <f t="shared" si="20"/>
        <v>Участник</v>
      </c>
    </row>
    <row r="347" spans="1:14">
      <c r="A347" s="2">
        <v>389</v>
      </c>
      <c r="B347" s="6">
        <v>495</v>
      </c>
      <c r="C347" t="s">
        <v>14</v>
      </c>
      <c r="D347" s="2" t="s">
        <v>50</v>
      </c>
      <c r="E347" t="s">
        <v>96</v>
      </c>
      <c r="F347" t="s">
        <v>84</v>
      </c>
      <c r="G347" t="s">
        <v>85</v>
      </c>
      <c r="H347" t="s">
        <v>11</v>
      </c>
      <c r="I347" t="s">
        <v>13</v>
      </c>
      <c r="J347" s="3">
        <v>29</v>
      </c>
      <c r="K347" s="2">
        <f t="shared" si="18"/>
        <v>2</v>
      </c>
      <c r="L347" s="3">
        <v>46</v>
      </c>
      <c r="M347" s="9">
        <f t="shared" si="19"/>
        <v>75</v>
      </c>
      <c r="N347" s="8" t="str">
        <f t="shared" si="20"/>
        <v>Призер</v>
      </c>
    </row>
    <row r="348" spans="1:14">
      <c r="A348" s="2">
        <v>391</v>
      </c>
      <c r="B348" s="6">
        <v>144</v>
      </c>
      <c r="C348" t="s">
        <v>14</v>
      </c>
      <c r="D348" s="2" t="s">
        <v>217</v>
      </c>
      <c r="E348" t="s">
        <v>397</v>
      </c>
      <c r="F348" t="s">
        <v>395</v>
      </c>
      <c r="G348" t="s">
        <v>45</v>
      </c>
      <c r="H348" t="s">
        <v>46</v>
      </c>
      <c r="I348" t="s">
        <v>19</v>
      </c>
      <c r="J348" s="3">
        <v>42</v>
      </c>
      <c r="K348" s="2">
        <f t="shared" si="18"/>
        <v>2</v>
      </c>
      <c r="L348" s="3">
        <v>0</v>
      </c>
      <c r="M348" s="9">
        <f t="shared" si="19"/>
        <v>42</v>
      </c>
      <c r="N348" s="8" t="str">
        <f t="shared" si="20"/>
        <v>Участник</v>
      </c>
    </row>
    <row r="349" spans="1:14">
      <c r="A349" s="2">
        <v>392</v>
      </c>
      <c r="B349" s="6">
        <v>233</v>
      </c>
      <c r="C349" t="s">
        <v>23</v>
      </c>
      <c r="D349" s="2" t="s">
        <v>28</v>
      </c>
      <c r="E349" t="s">
        <v>180</v>
      </c>
      <c r="F349" t="s">
        <v>179</v>
      </c>
      <c r="G349" t="s">
        <v>30</v>
      </c>
      <c r="H349" t="s">
        <v>11</v>
      </c>
      <c r="I349" t="s">
        <v>31</v>
      </c>
      <c r="J349" s="3">
        <v>35</v>
      </c>
      <c r="K349" s="2">
        <f t="shared" si="18"/>
        <v>2</v>
      </c>
      <c r="L349" s="3">
        <v>29</v>
      </c>
      <c r="M349" s="9">
        <f t="shared" si="19"/>
        <v>64</v>
      </c>
      <c r="N349" s="8" t="str">
        <f t="shared" si="20"/>
        <v>Участник</v>
      </c>
    </row>
    <row r="350" spans="1:14">
      <c r="A350" s="2">
        <v>393</v>
      </c>
      <c r="B350" s="6">
        <v>382</v>
      </c>
      <c r="C350" t="s">
        <v>23</v>
      </c>
      <c r="D350" s="2" t="s">
        <v>28</v>
      </c>
      <c r="E350" t="s">
        <v>949</v>
      </c>
      <c r="F350" t="s">
        <v>950</v>
      </c>
      <c r="G350" t="s">
        <v>485</v>
      </c>
      <c r="H350" t="s">
        <v>46</v>
      </c>
      <c r="I350" t="s">
        <v>19</v>
      </c>
      <c r="J350" s="3">
        <v>48</v>
      </c>
      <c r="K350" s="2">
        <f t="shared" si="18"/>
        <v>2</v>
      </c>
      <c r="L350" s="3">
        <v>0</v>
      </c>
      <c r="M350" s="9">
        <f t="shared" si="19"/>
        <v>48</v>
      </c>
      <c r="N350" s="8" t="str">
        <f t="shared" si="20"/>
        <v>Участник</v>
      </c>
    </row>
    <row r="351" spans="1:14">
      <c r="A351" s="2">
        <v>394</v>
      </c>
      <c r="B351" s="6">
        <v>520</v>
      </c>
      <c r="C351" t="s">
        <v>14</v>
      </c>
      <c r="D351" s="2" t="s">
        <v>15</v>
      </c>
      <c r="E351" t="s">
        <v>142</v>
      </c>
      <c r="F351" t="s">
        <v>139</v>
      </c>
      <c r="G351" t="s">
        <v>12</v>
      </c>
      <c r="H351" t="s">
        <v>11</v>
      </c>
      <c r="I351" t="s">
        <v>13</v>
      </c>
      <c r="J351" s="3">
        <v>38.5</v>
      </c>
      <c r="K351" s="2">
        <f t="shared" si="18"/>
        <v>2</v>
      </c>
      <c r="L351" s="3">
        <v>32</v>
      </c>
      <c r="M351" s="9">
        <f t="shared" si="19"/>
        <v>70.5</v>
      </c>
      <c r="N351" s="8" t="str">
        <f t="shared" si="20"/>
        <v>Участник</v>
      </c>
    </row>
    <row r="352" spans="1:14">
      <c r="A352" s="2">
        <v>395</v>
      </c>
      <c r="B352" s="6">
        <v>99</v>
      </c>
      <c r="C352" t="s">
        <v>23</v>
      </c>
      <c r="D352" s="2" t="s">
        <v>28</v>
      </c>
      <c r="E352" t="s">
        <v>705</v>
      </c>
      <c r="F352" t="s">
        <v>699</v>
      </c>
      <c r="G352" t="s">
        <v>32</v>
      </c>
      <c r="H352" t="s">
        <v>11</v>
      </c>
      <c r="I352" t="s">
        <v>13</v>
      </c>
      <c r="J352" s="3">
        <v>30</v>
      </c>
      <c r="K352" s="2">
        <f t="shared" si="18"/>
        <v>2</v>
      </c>
      <c r="L352" s="3">
        <v>0</v>
      </c>
      <c r="M352" s="9">
        <f t="shared" si="19"/>
        <v>30</v>
      </c>
      <c r="N352" s="8" t="str">
        <f t="shared" si="20"/>
        <v>Участник</v>
      </c>
    </row>
    <row r="353" spans="1:14">
      <c r="A353" s="2">
        <v>396</v>
      </c>
      <c r="B353" s="6">
        <v>148</v>
      </c>
      <c r="C353" t="s">
        <v>14</v>
      </c>
      <c r="D353" s="2" t="s">
        <v>217</v>
      </c>
      <c r="E353" t="s">
        <v>398</v>
      </c>
      <c r="F353" t="s">
        <v>395</v>
      </c>
      <c r="G353" t="s">
        <v>45</v>
      </c>
      <c r="H353" t="s">
        <v>46</v>
      </c>
      <c r="I353" t="s">
        <v>19</v>
      </c>
      <c r="J353" s="3">
        <v>44</v>
      </c>
      <c r="K353" s="2">
        <f t="shared" si="18"/>
        <v>2</v>
      </c>
      <c r="L353" s="3">
        <v>0</v>
      </c>
      <c r="M353" s="9">
        <f t="shared" si="19"/>
        <v>44</v>
      </c>
      <c r="N353" s="8" t="str">
        <f t="shared" si="20"/>
        <v>Участник</v>
      </c>
    </row>
    <row r="354" spans="1:14">
      <c r="A354" s="2">
        <v>397</v>
      </c>
      <c r="B354" s="6">
        <v>403</v>
      </c>
      <c r="C354" t="s">
        <v>23</v>
      </c>
      <c r="D354" s="2" t="s">
        <v>28</v>
      </c>
      <c r="E354" t="s">
        <v>460</v>
      </c>
      <c r="F354" t="s">
        <v>458</v>
      </c>
      <c r="G354" t="s">
        <v>166</v>
      </c>
      <c r="H354" t="s">
        <v>11</v>
      </c>
      <c r="I354" t="s">
        <v>13</v>
      </c>
      <c r="J354" s="3">
        <v>47</v>
      </c>
      <c r="K354" s="2">
        <f t="shared" si="18"/>
        <v>2</v>
      </c>
      <c r="L354" s="3">
        <v>0</v>
      </c>
      <c r="M354" s="9">
        <f t="shared" si="19"/>
        <v>47</v>
      </c>
      <c r="N354" s="8" t="str">
        <f t="shared" si="20"/>
        <v>Участник</v>
      </c>
    </row>
    <row r="355" spans="1:14">
      <c r="A355" s="2">
        <v>398</v>
      </c>
      <c r="B355" s="6">
        <v>290</v>
      </c>
      <c r="C355" t="s">
        <v>23</v>
      </c>
      <c r="D355" s="2" t="s">
        <v>28</v>
      </c>
      <c r="E355" t="s">
        <v>409</v>
      </c>
      <c r="F355" t="s">
        <v>406</v>
      </c>
      <c r="G355" t="s">
        <v>407</v>
      </c>
      <c r="H355" t="s">
        <v>11</v>
      </c>
      <c r="I355" t="s">
        <v>31</v>
      </c>
      <c r="J355" s="3">
        <v>48</v>
      </c>
      <c r="K355" s="2">
        <f t="shared" si="18"/>
        <v>2</v>
      </c>
      <c r="L355" s="3">
        <v>49</v>
      </c>
      <c r="M355" s="9">
        <f t="shared" si="19"/>
        <v>97</v>
      </c>
      <c r="N355" s="8" t="str">
        <f t="shared" si="20"/>
        <v>Победитель</v>
      </c>
    </row>
    <row r="356" spans="1:14">
      <c r="A356" s="2">
        <v>400</v>
      </c>
      <c r="B356" s="6">
        <v>32</v>
      </c>
      <c r="C356" t="s">
        <v>14</v>
      </c>
      <c r="D356" s="2" t="s">
        <v>217</v>
      </c>
      <c r="E356" t="s">
        <v>776</v>
      </c>
      <c r="F356" t="s">
        <v>772</v>
      </c>
      <c r="G356" t="s">
        <v>82</v>
      </c>
      <c r="H356" t="s">
        <v>11</v>
      </c>
      <c r="I356" t="s">
        <v>31</v>
      </c>
      <c r="J356" s="3">
        <v>32</v>
      </c>
      <c r="K356" s="2">
        <f t="shared" si="18"/>
        <v>2</v>
      </c>
      <c r="L356" s="3">
        <v>43</v>
      </c>
      <c r="M356" s="9">
        <f t="shared" si="19"/>
        <v>75</v>
      </c>
      <c r="N356" s="8" t="str">
        <f t="shared" si="20"/>
        <v>Призер</v>
      </c>
    </row>
    <row r="357" spans="1:14">
      <c r="A357" s="2">
        <v>403</v>
      </c>
      <c r="B357" s="6">
        <v>308</v>
      </c>
      <c r="C357" t="s">
        <v>23</v>
      </c>
      <c r="D357" s="2" t="s">
        <v>24</v>
      </c>
      <c r="E357" t="s">
        <v>154</v>
      </c>
      <c r="F357" t="s">
        <v>152</v>
      </c>
      <c r="G357" t="s">
        <v>32</v>
      </c>
      <c r="H357" t="s">
        <v>11</v>
      </c>
      <c r="I357" t="s">
        <v>13</v>
      </c>
      <c r="J357" s="3">
        <v>25</v>
      </c>
      <c r="K357" s="2">
        <f t="shared" si="18"/>
        <v>2</v>
      </c>
      <c r="L357" s="3">
        <v>20</v>
      </c>
      <c r="M357" s="9">
        <f t="shared" si="19"/>
        <v>45</v>
      </c>
      <c r="N357" s="8" t="str">
        <f t="shared" si="20"/>
        <v>Участник</v>
      </c>
    </row>
    <row r="358" spans="1:14">
      <c r="A358" s="2">
        <v>405</v>
      </c>
      <c r="B358" s="6">
        <v>692</v>
      </c>
      <c r="C358" t="s">
        <v>76</v>
      </c>
      <c r="D358" s="2" t="s">
        <v>217</v>
      </c>
      <c r="E358" t="s">
        <v>461</v>
      </c>
      <c r="F358" t="s">
        <v>462</v>
      </c>
      <c r="G358" t="s">
        <v>432</v>
      </c>
      <c r="H358" t="s">
        <v>433</v>
      </c>
      <c r="I358" t="s">
        <v>434</v>
      </c>
      <c r="J358" s="3">
        <v>48</v>
      </c>
      <c r="K358" s="2">
        <f t="shared" si="18"/>
        <v>2</v>
      </c>
      <c r="L358" s="3">
        <v>41</v>
      </c>
      <c r="M358" s="9">
        <f t="shared" si="19"/>
        <v>89</v>
      </c>
      <c r="N358" s="8" t="str">
        <f t="shared" si="20"/>
        <v>Призер</v>
      </c>
    </row>
    <row r="359" spans="1:14">
      <c r="A359" s="2">
        <v>406</v>
      </c>
      <c r="B359" s="6">
        <v>981</v>
      </c>
      <c r="C359" t="s">
        <v>14</v>
      </c>
      <c r="D359" s="4" t="s">
        <v>9</v>
      </c>
      <c r="E359" t="s">
        <v>1000</v>
      </c>
      <c r="F359" t="s">
        <v>401</v>
      </c>
      <c r="G359" t="s">
        <v>82</v>
      </c>
      <c r="I359" t="s">
        <v>49</v>
      </c>
      <c r="J359" s="2">
        <v>32</v>
      </c>
      <c r="K359" s="2">
        <f t="shared" si="18"/>
        <v>2</v>
      </c>
      <c r="L359" s="2">
        <v>25</v>
      </c>
      <c r="M359" s="9">
        <f t="shared" si="19"/>
        <v>57</v>
      </c>
      <c r="N359" s="8" t="str">
        <f t="shared" si="20"/>
        <v>Участник</v>
      </c>
    </row>
    <row r="360" spans="1:14">
      <c r="A360" s="2">
        <v>407</v>
      </c>
      <c r="B360" s="6">
        <v>565</v>
      </c>
      <c r="C360" t="s">
        <v>14</v>
      </c>
      <c r="D360" s="2" t="s">
        <v>50</v>
      </c>
      <c r="E360" t="s">
        <v>859</v>
      </c>
      <c r="F360" t="s">
        <v>858</v>
      </c>
      <c r="G360" t="s">
        <v>20</v>
      </c>
      <c r="H360" t="s">
        <v>11</v>
      </c>
      <c r="I360" t="s">
        <v>13</v>
      </c>
      <c r="J360" s="3">
        <v>42.5</v>
      </c>
      <c r="K360" s="2">
        <f t="shared" si="18"/>
        <v>2</v>
      </c>
      <c r="L360" s="3">
        <v>45</v>
      </c>
      <c r="M360" s="9">
        <f t="shared" si="19"/>
        <v>87.5</v>
      </c>
      <c r="N360" s="8" t="str">
        <f t="shared" si="20"/>
        <v>Призер</v>
      </c>
    </row>
    <row r="361" spans="1:14">
      <c r="A361" s="2">
        <v>408</v>
      </c>
      <c r="B361" s="6">
        <v>801</v>
      </c>
      <c r="C361" t="s">
        <v>14</v>
      </c>
      <c r="D361" s="2" t="s">
        <v>21</v>
      </c>
      <c r="E361" t="s">
        <v>333</v>
      </c>
      <c r="F361" t="s">
        <v>329</v>
      </c>
      <c r="G361" t="s">
        <v>121</v>
      </c>
      <c r="H361" t="s">
        <v>280</v>
      </c>
      <c r="I361" t="s">
        <v>19</v>
      </c>
      <c r="J361" s="3">
        <v>47</v>
      </c>
      <c r="K361" s="2">
        <f t="shared" si="18"/>
        <v>2</v>
      </c>
      <c r="L361" s="3">
        <v>47</v>
      </c>
      <c r="M361" s="9">
        <f t="shared" si="19"/>
        <v>94</v>
      </c>
      <c r="N361" s="8" t="str">
        <f t="shared" si="20"/>
        <v>Победитель</v>
      </c>
    </row>
    <row r="362" spans="1:14">
      <c r="A362" s="2">
        <v>409</v>
      </c>
      <c r="B362" s="6">
        <v>275</v>
      </c>
      <c r="C362" t="s">
        <v>25</v>
      </c>
      <c r="D362" s="2" t="s">
        <v>21</v>
      </c>
      <c r="E362" t="s">
        <v>468</v>
      </c>
      <c r="F362" t="s">
        <v>467</v>
      </c>
      <c r="G362" t="s">
        <v>121</v>
      </c>
      <c r="H362" t="s">
        <v>280</v>
      </c>
      <c r="I362" t="s">
        <v>19</v>
      </c>
      <c r="J362" s="3">
        <v>70</v>
      </c>
      <c r="K362" s="2">
        <f t="shared" si="18"/>
        <v>2</v>
      </c>
      <c r="L362" s="3">
        <v>43</v>
      </c>
      <c r="M362" s="9">
        <f t="shared" si="19"/>
        <v>113</v>
      </c>
      <c r="N362" s="8" t="str">
        <f t="shared" si="20"/>
        <v>Победитель</v>
      </c>
    </row>
    <row r="363" spans="1:14">
      <c r="A363" s="2">
        <v>410</v>
      </c>
      <c r="B363" s="6">
        <v>59</v>
      </c>
      <c r="C363" t="s">
        <v>25</v>
      </c>
      <c r="D363" s="2" t="s">
        <v>9</v>
      </c>
      <c r="E363" t="s">
        <v>809</v>
      </c>
      <c r="F363" t="s">
        <v>810</v>
      </c>
      <c r="G363" t="s">
        <v>763</v>
      </c>
      <c r="H363" t="s">
        <v>804</v>
      </c>
      <c r="I363" t="s">
        <v>135</v>
      </c>
      <c r="J363" s="3">
        <v>36.5</v>
      </c>
      <c r="K363" s="2">
        <f t="shared" si="18"/>
        <v>2</v>
      </c>
      <c r="L363" s="3">
        <v>30</v>
      </c>
      <c r="M363" s="9">
        <f t="shared" si="19"/>
        <v>66.5</v>
      </c>
      <c r="N363" s="8" t="str">
        <f t="shared" si="20"/>
        <v>Участник</v>
      </c>
    </row>
    <row r="364" spans="1:14">
      <c r="A364" s="2">
        <v>411</v>
      </c>
      <c r="B364" s="6">
        <v>928</v>
      </c>
      <c r="C364" t="s">
        <v>14</v>
      </c>
      <c r="D364" s="2" t="s">
        <v>21</v>
      </c>
      <c r="E364" t="s">
        <v>891</v>
      </c>
      <c r="F364" t="s">
        <v>881</v>
      </c>
      <c r="G364" t="s">
        <v>206</v>
      </c>
      <c r="H364" t="s">
        <v>11</v>
      </c>
      <c r="I364" t="s">
        <v>13</v>
      </c>
      <c r="J364" s="3">
        <v>26</v>
      </c>
      <c r="K364" s="2">
        <f t="shared" si="18"/>
        <v>2</v>
      </c>
      <c r="L364" s="3">
        <v>0</v>
      </c>
      <c r="M364" s="9">
        <f t="shared" si="19"/>
        <v>26</v>
      </c>
      <c r="N364" s="8" t="str">
        <f t="shared" si="20"/>
        <v>Участник</v>
      </c>
    </row>
    <row r="365" spans="1:14">
      <c r="A365" s="2">
        <v>412</v>
      </c>
      <c r="B365" s="6">
        <v>903</v>
      </c>
      <c r="C365" t="s">
        <v>14</v>
      </c>
      <c r="D365" s="2" t="s">
        <v>50</v>
      </c>
      <c r="E365" t="s">
        <v>892</v>
      </c>
      <c r="F365" t="s">
        <v>881</v>
      </c>
      <c r="G365" t="s">
        <v>12</v>
      </c>
      <c r="H365" t="s">
        <v>11</v>
      </c>
      <c r="I365" t="s">
        <v>13</v>
      </c>
      <c r="J365" s="3">
        <v>33</v>
      </c>
      <c r="K365" s="2">
        <f t="shared" si="18"/>
        <v>2</v>
      </c>
      <c r="L365" s="3">
        <v>0</v>
      </c>
      <c r="M365" s="9">
        <f t="shared" si="19"/>
        <v>33</v>
      </c>
      <c r="N365" s="8" t="str">
        <f t="shared" si="20"/>
        <v>Участник</v>
      </c>
    </row>
    <row r="366" spans="1:14">
      <c r="A366" s="2">
        <v>414</v>
      </c>
      <c r="B366" s="6">
        <v>533</v>
      </c>
      <c r="C366" t="s">
        <v>14</v>
      </c>
      <c r="D366" s="2" t="s">
        <v>15</v>
      </c>
      <c r="E366" t="s">
        <v>211</v>
      </c>
      <c r="F366" t="s">
        <v>205</v>
      </c>
      <c r="G366" t="s">
        <v>206</v>
      </c>
      <c r="H366" t="s">
        <v>11</v>
      </c>
      <c r="I366" t="s">
        <v>207</v>
      </c>
      <c r="J366" s="3">
        <v>47.5</v>
      </c>
      <c r="K366" s="2">
        <f t="shared" si="18"/>
        <v>2</v>
      </c>
      <c r="L366" s="3">
        <v>0</v>
      </c>
      <c r="M366" s="9">
        <f t="shared" si="19"/>
        <v>47.5</v>
      </c>
      <c r="N366" s="8" t="str">
        <f t="shared" si="20"/>
        <v>Участник</v>
      </c>
    </row>
    <row r="367" spans="1:14">
      <c r="A367" s="2">
        <v>415</v>
      </c>
      <c r="B367" s="6">
        <v>209</v>
      </c>
      <c r="C367" t="s">
        <v>14</v>
      </c>
      <c r="D367" s="2" t="s">
        <v>9</v>
      </c>
      <c r="E367" t="s">
        <v>877</v>
      </c>
      <c r="F367" t="s">
        <v>875</v>
      </c>
      <c r="G367" t="s">
        <v>30</v>
      </c>
      <c r="H367" t="s">
        <v>11</v>
      </c>
      <c r="I367" t="s">
        <v>31</v>
      </c>
      <c r="J367" s="3">
        <v>31</v>
      </c>
      <c r="K367" s="2">
        <f t="shared" si="18"/>
        <v>2</v>
      </c>
      <c r="L367" s="3">
        <v>0</v>
      </c>
      <c r="M367" s="9">
        <f t="shared" si="19"/>
        <v>31</v>
      </c>
      <c r="N367" s="8" t="str">
        <f t="shared" si="20"/>
        <v>Участник</v>
      </c>
    </row>
    <row r="368" spans="1:14">
      <c r="A368" s="2">
        <v>416</v>
      </c>
      <c r="B368" s="6">
        <v>215</v>
      </c>
      <c r="C368" t="s">
        <v>23</v>
      </c>
      <c r="D368" s="2" t="s">
        <v>24</v>
      </c>
      <c r="E368" t="s">
        <v>427</v>
      </c>
      <c r="F368" t="s">
        <v>425</v>
      </c>
      <c r="G368" t="s">
        <v>30</v>
      </c>
      <c r="H368" t="s">
        <v>11</v>
      </c>
      <c r="I368" t="s">
        <v>31</v>
      </c>
      <c r="J368" s="3">
        <v>28</v>
      </c>
      <c r="K368" s="2">
        <f t="shared" si="18"/>
        <v>2</v>
      </c>
      <c r="L368" s="3">
        <v>0</v>
      </c>
      <c r="M368" s="9">
        <f t="shared" si="19"/>
        <v>28</v>
      </c>
      <c r="N368" s="8" t="str">
        <f t="shared" si="20"/>
        <v>Участник</v>
      </c>
    </row>
    <row r="369" spans="1:14">
      <c r="A369" s="2">
        <v>417</v>
      </c>
      <c r="B369" s="6">
        <v>687</v>
      </c>
      <c r="C369" t="s">
        <v>14</v>
      </c>
      <c r="D369" s="2" t="s">
        <v>217</v>
      </c>
      <c r="E369" t="s">
        <v>436</v>
      </c>
      <c r="F369" t="s">
        <v>431</v>
      </c>
      <c r="G369" t="s">
        <v>432</v>
      </c>
      <c r="H369" t="s">
        <v>433</v>
      </c>
      <c r="I369" t="s">
        <v>434</v>
      </c>
      <c r="J369" s="3">
        <v>39</v>
      </c>
      <c r="K369" s="2">
        <f t="shared" si="18"/>
        <v>2</v>
      </c>
      <c r="L369" s="3">
        <v>0</v>
      </c>
      <c r="M369" s="9">
        <f t="shared" si="19"/>
        <v>39</v>
      </c>
      <c r="N369" s="8" t="str">
        <f t="shared" si="20"/>
        <v>Участник</v>
      </c>
    </row>
    <row r="370" spans="1:14">
      <c r="A370" s="2">
        <v>418</v>
      </c>
      <c r="B370" s="6">
        <v>515</v>
      </c>
      <c r="C370" t="s">
        <v>8</v>
      </c>
      <c r="D370" s="2">
        <v>10</v>
      </c>
      <c r="E370" t="s">
        <v>744</v>
      </c>
      <c r="F370" t="s">
        <v>743</v>
      </c>
      <c r="G370" t="s">
        <v>48</v>
      </c>
      <c r="H370" t="s">
        <v>433</v>
      </c>
      <c r="I370" t="s">
        <v>434</v>
      </c>
      <c r="J370" s="3">
        <v>44</v>
      </c>
      <c r="K370" s="2">
        <f t="shared" si="18"/>
        <v>2</v>
      </c>
      <c r="L370" s="3">
        <v>0</v>
      </c>
      <c r="M370" s="9">
        <f t="shared" si="19"/>
        <v>44</v>
      </c>
      <c r="N370" s="8" t="str">
        <f t="shared" si="20"/>
        <v>Участник</v>
      </c>
    </row>
    <row r="371" spans="1:14">
      <c r="A371" s="2">
        <v>421</v>
      </c>
      <c r="B371" s="6">
        <v>525</v>
      </c>
      <c r="C371" t="s">
        <v>14</v>
      </c>
      <c r="D371" s="2" t="s">
        <v>15</v>
      </c>
      <c r="E371" t="s">
        <v>143</v>
      </c>
      <c r="F371" t="s">
        <v>139</v>
      </c>
      <c r="G371" t="s">
        <v>12</v>
      </c>
      <c r="H371" t="s">
        <v>11</v>
      </c>
      <c r="I371" t="s">
        <v>13</v>
      </c>
      <c r="J371" s="3">
        <v>32.5</v>
      </c>
      <c r="K371" s="2">
        <f t="shared" si="18"/>
        <v>2</v>
      </c>
      <c r="L371" s="3">
        <v>11</v>
      </c>
      <c r="M371" s="9">
        <f t="shared" si="19"/>
        <v>43.5</v>
      </c>
      <c r="N371" s="8" t="str">
        <f t="shared" si="20"/>
        <v>Участник</v>
      </c>
    </row>
    <row r="372" spans="1:14">
      <c r="A372" s="2">
        <v>422</v>
      </c>
      <c r="B372" s="6">
        <v>411</v>
      </c>
      <c r="C372" t="s">
        <v>14</v>
      </c>
      <c r="D372" s="2" t="s">
        <v>21</v>
      </c>
      <c r="E372" t="s">
        <v>631</v>
      </c>
      <c r="F372" t="s">
        <v>632</v>
      </c>
      <c r="G372" t="s">
        <v>48</v>
      </c>
      <c r="H372" t="s">
        <v>633</v>
      </c>
      <c r="I372" t="s">
        <v>434</v>
      </c>
      <c r="J372" s="3">
        <v>41</v>
      </c>
      <c r="K372" s="2">
        <f t="shared" si="18"/>
        <v>2</v>
      </c>
      <c r="L372" s="3">
        <v>38</v>
      </c>
      <c r="M372" s="9">
        <f t="shared" si="19"/>
        <v>79</v>
      </c>
      <c r="N372" s="8" t="str">
        <f t="shared" si="20"/>
        <v>Призер</v>
      </c>
    </row>
    <row r="373" spans="1:14">
      <c r="A373" s="2">
        <v>423</v>
      </c>
      <c r="B373" s="6">
        <v>836</v>
      </c>
      <c r="C373" t="s">
        <v>25</v>
      </c>
      <c r="D373" s="2" t="s">
        <v>21</v>
      </c>
      <c r="E373" t="s">
        <v>631</v>
      </c>
      <c r="F373" t="s">
        <v>632</v>
      </c>
      <c r="G373" t="s">
        <v>48</v>
      </c>
      <c r="H373" t="s">
        <v>633</v>
      </c>
      <c r="I373" t="s">
        <v>434</v>
      </c>
      <c r="J373" s="3">
        <v>44</v>
      </c>
      <c r="K373" s="2">
        <f t="shared" si="18"/>
        <v>2</v>
      </c>
      <c r="L373" s="3">
        <v>35</v>
      </c>
      <c r="M373" s="9">
        <f t="shared" si="19"/>
        <v>79</v>
      </c>
      <c r="N373" s="8" t="str">
        <f t="shared" si="20"/>
        <v>Призер</v>
      </c>
    </row>
    <row r="374" spans="1:14">
      <c r="A374" s="2">
        <v>424</v>
      </c>
      <c r="B374" s="6">
        <v>424</v>
      </c>
      <c r="C374" t="s">
        <v>14</v>
      </c>
      <c r="D374" s="2" t="s">
        <v>21</v>
      </c>
      <c r="E374" t="s">
        <v>925</v>
      </c>
      <c r="F374" t="s">
        <v>916</v>
      </c>
      <c r="G374" t="s">
        <v>20</v>
      </c>
      <c r="H374" t="s">
        <v>11</v>
      </c>
      <c r="I374" t="s">
        <v>13</v>
      </c>
      <c r="J374" s="3">
        <v>43</v>
      </c>
      <c r="K374" s="2">
        <f t="shared" si="18"/>
        <v>2</v>
      </c>
      <c r="L374" s="3">
        <v>46</v>
      </c>
      <c r="M374" s="9">
        <f t="shared" si="19"/>
        <v>89</v>
      </c>
      <c r="N374" s="8" t="str">
        <f t="shared" si="20"/>
        <v>Призер</v>
      </c>
    </row>
    <row r="375" spans="1:14">
      <c r="A375" s="2">
        <v>425</v>
      </c>
      <c r="B375" s="6">
        <v>203</v>
      </c>
      <c r="C375" t="s">
        <v>23</v>
      </c>
      <c r="D375" s="2" t="s">
        <v>24</v>
      </c>
      <c r="E375" t="s">
        <v>455</v>
      </c>
      <c r="F375" t="s">
        <v>453</v>
      </c>
      <c r="G375" t="s">
        <v>454</v>
      </c>
      <c r="H375" t="s">
        <v>11</v>
      </c>
      <c r="I375" t="s">
        <v>13</v>
      </c>
      <c r="J375" s="3">
        <v>46</v>
      </c>
      <c r="K375" s="2">
        <f t="shared" si="18"/>
        <v>2</v>
      </c>
      <c r="L375" s="3">
        <v>30</v>
      </c>
      <c r="M375" s="9">
        <f t="shared" si="19"/>
        <v>76</v>
      </c>
      <c r="N375" s="8" t="str">
        <f t="shared" si="20"/>
        <v>Призер</v>
      </c>
    </row>
    <row r="376" spans="1:14">
      <c r="A376" s="2">
        <v>426</v>
      </c>
      <c r="B376" s="6">
        <v>74</v>
      </c>
      <c r="C376" t="s">
        <v>23</v>
      </c>
      <c r="D376" s="2" t="s">
        <v>24</v>
      </c>
      <c r="E376" t="s">
        <v>506</v>
      </c>
      <c r="F376" t="s">
        <v>495</v>
      </c>
      <c r="G376" t="s">
        <v>955</v>
      </c>
      <c r="H376" t="s">
        <v>496</v>
      </c>
      <c r="I376" t="s">
        <v>497</v>
      </c>
      <c r="J376" s="3">
        <v>36</v>
      </c>
      <c r="K376" s="2">
        <f t="shared" si="18"/>
        <v>2</v>
      </c>
      <c r="L376" s="3">
        <v>30</v>
      </c>
      <c r="M376" s="9">
        <f t="shared" si="19"/>
        <v>66</v>
      </c>
      <c r="N376" s="8" t="str">
        <f t="shared" si="20"/>
        <v>Участник</v>
      </c>
    </row>
    <row r="377" spans="1:14">
      <c r="A377" s="2">
        <v>427</v>
      </c>
      <c r="B377" s="6">
        <v>63</v>
      </c>
      <c r="C377" t="s">
        <v>23</v>
      </c>
      <c r="D377" s="2" t="s">
        <v>24</v>
      </c>
      <c r="E377" t="s">
        <v>805</v>
      </c>
      <c r="F377" t="s">
        <v>803</v>
      </c>
      <c r="G377" t="s">
        <v>763</v>
      </c>
      <c r="H377" t="s">
        <v>804</v>
      </c>
      <c r="I377" t="s">
        <v>135</v>
      </c>
      <c r="J377" s="3">
        <v>43</v>
      </c>
      <c r="K377" s="2">
        <f t="shared" si="18"/>
        <v>2</v>
      </c>
      <c r="L377" s="3">
        <v>41</v>
      </c>
      <c r="M377" s="9">
        <f t="shared" si="19"/>
        <v>84</v>
      </c>
      <c r="N377" s="8" t="str">
        <f t="shared" si="20"/>
        <v>Призер</v>
      </c>
    </row>
    <row r="378" spans="1:14">
      <c r="A378" s="2">
        <v>428</v>
      </c>
      <c r="B378" s="6">
        <v>231</v>
      </c>
      <c r="C378" t="s">
        <v>23</v>
      </c>
      <c r="D378" s="2" t="s">
        <v>28</v>
      </c>
      <c r="E378" t="s">
        <v>181</v>
      </c>
      <c r="F378" t="s">
        <v>179</v>
      </c>
      <c r="G378" t="s">
        <v>30</v>
      </c>
      <c r="H378" t="s">
        <v>11</v>
      </c>
      <c r="I378" t="s">
        <v>31</v>
      </c>
      <c r="J378" s="3">
        <v>30</v>
      </c>
      <c r="K378" s="2">
        <f t="shared" si="18"/>
        <v>2</v>
      </c>
      <c r="L378" s="3">
        <v>27</v>
      </c>
      <c r="M378" s="9">
        <f t="shared" si="19"/>
        <v>57</v>
      </c>
      <c r="N378" s="8" t="str">
        <f t="shared" si="20"/>
        <v>Участник</v>
      </c>
    </row>
    <row r="379" spans="1:14">
      <c r="A379" s="2">
        <v>429</v>
      </c>
      <c r="B379" s="6">
        <v>226</v>
      </c>
      <c r="C379" t="s">
        <v>23</v>
      </c>
      <c r="D379" s="2" t="s">
        <v>28</v>
      </c>
      <c r="E379" t="s">
        <v>615</v>
      </c>
      <c r="F379" t="s">
        <v>613</v>
      </c>
      <c r="G379" t="s">
        <v>30</v>
      </c>
      <c r="H379" t="s">
        <v>11</v>
      </c>
      <c r="I379" t="s">
        <v>31</v>
      </c>
      <c r="J379" s="3">
        <v>30</v>
      </c>
      <c r="K379" s="2">
        <f t="shared" si="18"/>
        <v>2</v>
      </c>
      <c r="L379" s="3">
        <v>0</v>
      </c>
      <c r="M379" s="9">
        <f t="shared" si="19"/>
        <v>30</v>
      </c>
      <c r="N379" s="8" t="str">
        <f t="shared" si="20"/>
        <v>Участник</v>
      </c>
    </row>
    <row r="380" spans="1:14">
      <c r="A380" s="2">
        <v>430</v>
      </c>
      <c r="B380" s="6">
        <v>478</v>
      </c>
      <c r="C380" t="s">
        <v>14</v>
      </c>
      <c r="D380" s="2" t="s">
        <v>9</v>
      </c>
      <c r="E380" t="s">
        <v>97</v>
      </c>
      <c r="F380" t="s">
        <v>84</v>
      </c>
      <c r="G380" t="s">
        <v>85</v>
      </c>
      <c r="H380" t="s">
        <v>11</v>
      </c>
      <c r="I380" t="s">
        <v>13</v>
      </c>
      <c r="J380" s="3">
        <v>43</v>
      </c>
      <c r="K380" s="2">
        <f t="shared" si="18"/>
        <v>2</v>
      </c>
      <c r="L380" s="3">
        <v>32</v>
      </c>
      <c r="M380" s="9">
        <f t="shared" si="19"/>
        <v>75</v>
      </c>
      <c r="N380" s="8" t="str">
        <f t="shared" si="20"/>
        <v>Призер</v>
      </c>
    </row>
    <row r="381" spans="1:14">
      <c r="A381" s="2">
        <v>431</v>
      </c>
      <c r="B381" s="6">
        <v>728</v>
      </c>
      <c r="C381" t="s">
        <v>14</v>
      </c>
      <c r="D381" s="2" t="s">
        <v>15</v>
      </c>
      <c r="E381" t="s">
        <v>194</v>
      </c>
      <c r="F381" t="s">
        <v>187</v>
      </c>
      <c r="G381" t="s">
        <v>188</v>
      </c>
      <c r="H381" t="s">
        <v>11</v>
      </c>
      <c r="I381" t="s">
        <v>13</v>
      </c>
      <c r="J381" s="3">
        <v>28</v>
      </c>
      <c r="K381" s="2">
        <f t="shared" si="18"/>
        <v>2</v>
      </c>
      <c r="L381" s="3">
        <v>32</v>
      </c>
      <c r="M381" s="9">
        <f t="shared" si="19"/>
        <v>60</v>
      </c>
      <c r="N381" s="8" t="str">
        <f t="shared" si="20"/>
        <v>Участник</v>
      </c>
    </row>
    <row r="382" spans="1:14">
      <c r="A382" s="2">
        <v>432</v>
      </c>
      <c r="B382" s="6">
        <v>616</v>
      </c>
      <c r="C382" t="s">
        <v>25</v>
      </c>
      <c r="D382" s="2" t="s">
        <v>9</v>
      </c>
      <c r="E382" t="s">
        <v>26</v>
      </c>
      <c r="F382" t="s">
        <v>11</v>
      </c>
      <c r="G382" t="s">
        <v>27</v>
      </c>
      <c r="H382" t="s">
        <v>11</v>
      </c>
      <c r="I382" t="s">
        <v>13</v>
      </c>
      <c r="J382" s="3">
        <v>38</v>
      </c>
      <c r="K382" s="2">
        <f t="shared" si="18"/>
        <v>2</v>
      </c>
      <c r="L382" s="3">
        <v>0</v>
      </c>
      <c r="M382" s="9">
        <f t="shared" si="19"/>
        <v>38</v>
      </c>
      <c r="N382" s="8" t="str">
        <f t="shared" si="20"/>
        <v>Участник</v>
      </c>
    </row>
    <row r="383" spans="1:14">
      <c r="A383" s="2">
        <v>433</v>
      </c>
      <c r="B383" s="6">
        <v>617</v>
      </c>
      <c r="C383" t="s">
        <v>14</v>
      </c>
      <c r="D383" s="2" t="s">
        <v>9</v>
      </c>
      <c r="E383" t="s">
        <v>26</v>
      </c>
      <c r="F383" t="s">
        <v>11</v>
      </c>
      <c r="G383" t="s">
        <v>27</v>
      </c>
      <c r="H383" t="s">
        <v>11</v>
      </c>
      <c r="I383" t="s">
        <v>13</v>
      </c>
      <c r="J383" s="3">
        <v>31</v>
      </c>
      <c r="K383" s="2">
        <f t="shared" si="18"/>
        <v>2</v>
      </c>
      <c r="L383" s="3">
        <v>0</v>
      </c>
      <c r="M383" s="9">
        <f t="shared" si="19"/>
        <v>31</v>
      </c>
      <c r="N383" s="8" t="str">
        <f t="shared" si="20"/>
        <v>Участник</v>
      </c>
    </row>
    <row r="384" spans="1:14">
      <c r="A384" s="2">
        <v>434</v>
      </c>
      <c r="B384" s="6">
        <v>618</v>
      </c>
      <c r="C384" t="s">
        <v>8</v>
      </c>
      <c r="D384" s="2" t="s">
        <v>9</v>
      </c>
      <c r="E384" t="s">
        <v>26</v>
      </c>
      <c r="F384" t="s">
        <v>11</v>
      </c>
      <c r="G384" t="s">
        <v>27</v>
      </c>
      <c r="H384" t="s">
        <v>11</v>
      </c>
      <c r="I384" t="s">
        <v>13</v>
      </c>
      <c r="J384" s="3">
        <v>41</v>
      </c>
      <c r="K384" s="2">
        <f t="shared" si="18"/>
        <v>2</v>
      </c>
      <c r="L384" s="3">
        <v>0</v>
      </c>
      <c r="M384" s="9">
        <f t="shared" si="19"/>
        <v>41</v>
      </c>
      <c r="N384" s="8" t="str">
        <f t="shared" si="20"/>
        <v>Участник</v>
      </c>
    </row>
    <row r="385" spans="1:14">
      <c r="A385" s="2">
        <v>436</v>
      </c>
      <c r="B385" s="6">
        <v>758</v>
      </c>
      <c r="C385" t="s">
        <v>14</v>
      </c>
      <c r="D385" s="2" t="s">
        <v>217</v>
      </c>
      <c r="E385" t="s">
        <v>306</v>
      </c>
      <c r="F385" t="s">
        <v>713</v>
      </c>
      <c r="G385" t="s">
        <v>188</v>
      </c>
      <c r="H385" t="s">
        <v>11</v>
      </c>
      <c r="I385" t="s">
        <v>13</v>
      </c>
      <c r="J385" s="3">
        <v>29.5</v>
      </c>
      <c r="K385" s="2">
        <f t="shared" si="18"/>
        <v>2</v>
      </c>
      <c r="L385" s="3">
        <v>40</v>
      </c>
      <c r="M385" s="9">
        <f t="shared" si="19"/>
        <v>69.5</v>
      </c>
      <c r="N385" s="8" t="str">
        <f t="shared" si="20"/>
        <v>Участник</v>
      </c>
    </row>
    <row r="386" spans="1:14">
      <c r="A386" s="2">
        <v>437</v>
      </c>
      <c r="B386" s="6">
        <v>911</v>
      </c>
      <c r="C386" t="s">
        <v>14</v>
      </c>
      <c r="D386" s="2" t="s">
        <v>50</v>
      </c>
      <c r="E386" t="s">
        <v>893</v>
      </c>
      <c r="F386" t="s">
        <v>881</v>
      </c>
      <c r="G386" t="s">
        <v>12</v>
      </c>
      <c r="H386" t="s">
        <v>11</v>
      </c>
      <c r="I386" t="s">
        <v>13</v>
      </c>
      <c r="J386" s="3">
        <v>34</v>
      </c>
      <c r="K386" s="2">
        <f t="shared" si="18"/>
        <v>2</v>
      </c>
      <c r="L386" s="3">
        <v>0</v>
      </c>
      <c r="M386" s="9">
        <f t="shared" si="19"/>
        <v>34</v>
      </c>
      <c r="N386" s="8" t="str">
        <f t="shared" si="20"/>
        <v>Участник</v>
      </c>
    </row>
    <row r="387" spans="1:14">
      <c r="A387" s="2">
        <v>438</v>
      </c>
      <c r="B387" s="6">
        <v>910</v>
      </c>
      <c r="C387" t="s">
        <v>14</v>
      </c>
      <c r="D387" s="2" t="s">
        <v>50</v>
      </c>
      <c r="E387" t="s">
        <v>894</v>
      </c>
      <c r="F387" t="s">
        <v>881</v>
      </c>
      <c r="G387" t="s">
        <v>12</v>
      </c>
      <c r="H387" t="s">
        <v>11</v>
      </c>
      <c r="I387" t="s">
        <v>13</v>
      </c>
      <c r="J387" s="3">
        <v>28</v>
      </c>
      <c r="K387" s="2">
        <f t="shared" si="18"/>
        <v>2</v>
      </c>
      <c r="L387" s="3">
        <v>0</v>
      </c>
      <c r="M387" s="9">
        <f t="shared" si="19"/>
        <v>28</v>
      </c>
      <c r="N387" s="8" t="str">
        <f t="shared" si="20"/>
        <v>Участник</v>
      </c>
    </row>
    <row r="388" spans="1:14">
      <c r="A388" s="2">
        <v>443</v>
      </c>
      <c r="B388" s="6">
        <v>309</v>
      </c>
      <c r="C388" t="s">
        <v>23</v>
      </c>
      <c r="D388" s="2" t="s">
        <v>24</v>
      </c>
      <c r="E388" t="s">
        <v>155</v>
      </c>
      <c r="F388" t="s">
        <v>152</v>
      </c>
      <c r="G388" t="s">
        <v>32</v>
      </c>
      <c r="H388" t="s">
        <v>11</v>
      </c>
      <c r="I388" t="s">
        <v>13</v>
      </c>
      <c r="J388" s="3">
        <v>25</v>
      </c>
      <c r="K388" s="2">
        <f t="shared" si="18"/>
        <v>2</v>
      </c>
      <c r="L388" s="3">
        <v>35</v>
      </c>
      <c r="M388" s="9">
        <f t="shared" si="19"/>
        <v>60</v>
      </c>
      <c r="N388" s="8" t="str">
        <f t="shared" si="20"/>
        <v>Участник</v>
      </c>
    </row>
    <row r="389" spans="1:14">
      <c r="A389" s="2">
        <v>444</v>
      </c>
      <c r="B389" s="6">
        <v>808</v>
      </c>
      <c r="C389" t="s">
        <v>14</v>
      </c>
      <c r="D389" s="2" t="s">
        <v>15</v>
      </c>
      <c r="E389" t="s">
        <v>144</v>
      </c>
      <c r="F389" t="s">
        <v>139</v>
      </c>
      <c r="G389" t="s">
        <v>12</v>
      </c>
      <c r="H389" t="s">
        <v>11</v>
      </c>
      <c r="I389" t="s">
        <v>13</v>
      </c>
      <c r="J389" s="3">
        <v>39.5</v>
      </c>
      <c r="K389" s="2">
        <f t="shared" si="18"/>
        <v>2</v>
      </c>
      <c r="L389" s="3">
        <v>41</v>
      </c>
      <c r="M389" s="9">
        <f t="shared" si="19"/>
        <v>80.5</v>
      </c>
      <c r="N389" s="8" t="str">
        <f t="shared" si="20"/>
        <v>Призер</v>
      </c>
    </row>
    <row r="390" spans="1:14">
      <c r="A390" s="2">
        <v>446</v>
      </c>
      <c r="B390" s="6">
        <v>282</v>
      </c>
      <c r="C390" t="s">
        <v>23</v>
      </c>
      <c r="D390" s="2" t="s">
        <v>28</v>
      </c>
      <c r="E390" t="s">
        <v>293</v>
      </c>
      <c r="F390" t="s">
        <v>288</v>
      </c>
      <c r="G390" t="s">
        <v>34</v>
      </c>
      <c r="H390" t="s">
        <v>11</v>
      </c>
      <c r="I390" t="s">
        <v>42</v>
      </c>
      <c r="J390" s="3">
        <v>39</v>
      </c>
      <c r="K390" s="2">
        <f t="shared" si="18"/>
        <v>2</v>
      </c>
      <c r="L390" s="3">
        <v>41</v>
      </c>
      <c r="M390" s="9">
        <f t="shared" si="19"/>
        <v>80</v>
      </c>
      <c r="N390" s="8" t="str">
        <f t="shared" si="20"/>
        <v>Призер</v>
      </c>
    </row>
    <row r="391" spans="1:14">
      <c r="A391" s="2">
        <v>447</v>
      </c>
      <c r="B391" s="6">
        <v>660</v>
      </c>
      <c r="C391" t="s">
        <v>14</v>
      </c>
      <c r="D391" s="2" t="s">
        <v>50</v>
      </c>
      <c r="E391" t="s">
        <v>411</v>
      </c>
      <c r="F391" t="s">
        <v>412</v>
      </c>
      <c r="G391" t="s">
        <v>133</v>
      </c>
      <c r="H391" t="s">
        <v>11</v>
      </c>
      <c r="I391" t="s">
        <v>207</v>
      </c>
      <c r="J391" s="3">
        <v>45</v>
      </c>
      <c r="K391" s="2">
        <f t="shared" si="18"/>
        <v>2</v>
      </c>
      <c r="L391" s="3">
        <v>0</v>
      </c>
      <c r="M391" s="9">
        <f t="shared" si="19"/>
        <v>45</v>
      </c>
      <c r="N391" s="8" t="str">
        <f t="shared" si="20"/>
        <v>Участник</v>
      </c>
    </row>
    <row r="392" spans="1:14">
      <c r="A392" s="2">
        <v>448</v>
      </c>
      <c r="B392" s="6">
        <v>661</v>
      </c>
      <c r="C392" t="s">
        <v>76</v>
      </c>
      <c r="D392" s="2" t="s">
        <v>50</v>
      </c>
      <c r="E392" t="s">
        <v>411</v>
      </c>
      <c r="F392" t="s">
        <v>576</v>
      </c>
      <c r="G392" t="s">
        <v>133</v>
      </c>
      <c r="H392" t="s">
        <v>11</v>
      </c>
      <c r="I392" t="s">
        <v>207</v>
      </c>
      <c r="J392" s="3">
        <v>42</v>
      </c>
      <c r="K392" s="2">
        <f t="shared" si="18"/>
        <v>2</v>
      </c>
      <c r="L392" s="3">
        <v>0</v>
      </c>
      <c r="M392" s="9">
        <f t="shared" si="19"/>
        <v>42</v>
      </c>
      <c r="N392" s="8" t="str">
        <f t="shared" si="20"/>
        <v>Участник</v>
      </c>
    </row>
    <row r="393" spans="1:14">
      <c r="A393" s="2">
        <v>449</v>
      </c>
      <c r="B393" s="6">
        <v>100</v>
      </c>
      <c r="C393" t="s">
        <v>23</v>
      </c>
      <c r="D393" s="2" t="s">
        <v>28</v>
      </c>
      <c r="E393" t="s">
        <v>706</v>
      </c>
      <c r="F393" t="s">
        <v>699</v>
      </c>
      <c r="G393" t="s">
        <v>32</v>
      </c>
      <c r="H393" t="s">
        <v>11</v>
      </c>
      <c r="I393" t="s">
        <v>13</v>
      </c>
      <c r="J393" s="3">
        <v>46</v>
      </c>
      <c r="K393" s="2">
        <f t="shared" ref="K393:K450" si="21">IF(J393&gt;24.99,2,0)</f>
        <v>2</v>
      </c>
      <c r="L393" s="3">
        <v>42</v>
      </c>
      <c r="M393" s="9">
        <f t="shared" si="19"/>
        <v>88</v>
      </c>
      <c r="N393" s="8" t="str">
        <f t="shared" si="20"/>
        <v>Призер</v>
      </c>
    </row>
    <row r="394" spans="1:14">
      <c r="A394" s="2">
        <v>450</v>
      </c>
      <c r="B394" s="6">
        <v>126</v>
      </c>
      <c r="C394" t="s">
        <v>23</v>
      </c>
      <c r="D394" s="2" t="s">
        <v>28</v>
      </c>
      <c r="E394" t="s">
        <v>595</v>
      </c>
      <c r="F394" t="s">
        <v>588</v>
      </c>
      <c r="G394" t="s">
        <v>32</v>
      </c>
      <c r="H394" t="s">
        <v>11</v>
      </c>
      <c r="I394" t="s">
        <v>13</v>
      </c>
      <c r="J394" s="3">
        <v>36</v>
      </c>
      <c r="K394" s="2">
        <f t="shared" si="21"/>
        <v>2</v>
      </c>
      <c r="L394" s="3">
        <v>47</v>
      </c>
      <c r="M394" s="9">
        <f t="shared" ref="M394:M451" si="22">L394+J394</f>
        <v>83</v>
      </c>
      <c r="N394" s="8" t="str">
        <f t="shared" ref="N394:N451" si="23">IF(M394&lt;75,"Участник",IF(M394&lt;94,"Призер","Победитель"))</f>
        <v>Призер</v>
      </c>
    </row>
    <row r="395" spans="1:14">
      <c r="A395" s="2">
        <v>451</v>
      </c>
      <c r="B395" s="6">
        <v>900</v>
      </c>
      <c r="C395" t="s">
        <v>8</v>
      </c>
      <c r="D395" s="2" t="s">
        <v>21</v>
      </c>
      <c r="E395" t="s">
        <v>895</v>
      </c>
      <c r="F395" t="s">
        <v>881</v>
      </c>
      <c r="G395" t="s">
        <v>12</v>
      </c>
      <c r="H395" t="s">
        <v>11</v>
      </c>
      <c r="I395" t="s">
        <v>13</v>
      </c>
      <c r="J395" s="3">
        <v>26</v>
      </c>
      <c r="K395" s="2">
        <f t="shared" si="21"/>
        <v>2</v>
      </c>
      <c r="L395" s="3">
        <v>0</v>
      </c>
      <c r="M395" s="9">
        <f t="shared" si="22"/>
        <v>26</v>
      </c>
      <c r="N395" s="8" t="str">
        <f t="shared" si="23"/>
        <v>Участник</v>
      </c>
    </row>
    <row r="396" spans="1:14">
      <c r="A396" s="2">
        <v>452</v>
      </c>
      <c r="B396" s="6">
        <v>925</v>
      </c>
      <c r="C396" t="s">
        <v>14</v>
      </c>
      <c r="D396" s="2" t="s">
        <v>21</v>
      </c>
      <c r="E396" t="s">
        <v>895</v>
      </c>
      <c r="F396" t="s">
        <v>881</v>
      </c>
      <c r="G396" t="s">
        <v>12</v>
      </c>
      <c r="H396" t="s">
        <v>11</v>
      </c>
      <c r="I396" t="s">
        <v>13</v>
      </c>
      <c r="J396" s="3">
        <v>41</v>
      </c>
      <c r="K396" s="2">
        <f t="shared" si="21"/>
        <v>2</v>
      </c>
      <c r="L396" s="3">
        <v>38</v>
      </c>
      <c r="M396" s="9">
        <f t="shared" si="22"/>
        <v>79</v>
      </c>
      <c r="N396" s="8" t="str">
        <f t="shared" si="23"/>
        <v>Призер</v>
      </c>
    </row>
    <row r="397" spans="1:14">
      <c r="A397" s="2">
        <v>453</v>
      </c>
      <c r="B397" s="6">
        <v>602</v>
      </c>
      <c r="C397" t="s">
        <v>23</v>
      </c>
      <c r="D397" s="2" t="s">
        <v>28</v>
      </c>
      <c r="E397" t="s">
        <v>998</v>
      </c>
      <c r="F397" t="s">
        <v>518</v>
      </c>
      <c r="G397" t="s">
        <v>999</v>
      </c>
      <c r="H397" t="s">
        <v>11</v>
      </c>
      <c r="I397" t="s">
        <v>42</v>
      </c>
      <c r="J397" s="3">
        <v>36</v>
      </c>
      <c r="K397" s="2">
        <f t="shared" si="21"/>
        <v>2</v>
      </c>
      <c r="L397" s="3">
        <v>34</v>
      </c>
      <c r="M397" s="9">
        <f t="shared" si="22"/>
        <v>70</v>
      </c>
      <c r="N397" s="8" t="str">
        <f t="shared" si="23"/>
        <v>Участник</v>
      </c>
    </row>
    <row r="398" spans="1:14">
      <c r="A398" s="2">
        <v>455</v>
      </c>
      <c r="B398" s="6">
        <v>508</v>
      </c>
      <c r="C398" t="s">
        <v>14</v>
      </c>
      <c r="D398" s="2" t="s">
        <v>50</v>
      </c>
      <c r="E398" t="s">
        <v>98</v>
      </c>
      <c r="F398" t="s">
        <v>84</v>
      </c>
      <c r="G398" t="s">
        <v>85</v>
      </c>
      <c r="H398" t="s">
        <v>11</v>
      </c>
      <c r="I398" t="s">
        <v>13</v>
      </c>
      <c r="J398" s="3">
        <v>39</v>
      </c>
      <c r="K398" s="2">
        <f t="shared" si="21"/>
        <v>2</v>
      </c>
      <c r="L398" s="3">
        <v>40</v>
      </c>
      <c r="M398" s="9">
        <f t="shared" si="22"/>
        <v>79</v>
      </c>
      <c r="N398" s="8" t="str">
        <f t="shared" si="23"/>
        <v>Призер</v>
      </c>
    </row>
    <row r="399" spans="1:14">
      <c r="A399" s="2">
        <v>456</v>
      </c>
      <c r="B399" s="6">
        <v>511</v>
      </c>
      <c r="C399" t="s">
        <v>14</v>
      </c>
      <c r="D399" s="2" t="s">
        <v>21</v>
      </c>
      <c r="E399" t="s">
        <v>215</v>
      </c>
      <c r="F399" t="s">
        <v>972</v>
      </c>
      <c r="G399" t="s">
        <v>85</v>
      </c>
      <c r="H399" t="s">
        <v>11</v>
      </c>
      <c r="I399" t="s">
        <v>13</v>
      </c>
      <c r="J399" s="3">
        <v>31</v>
      </c>
      <c r="K399" s="2">
        <f t="shared" si="21"/>
        <v>2</v>
      </c>
      <c r="L399" s="3">
        <v>0</v>
      </c>
      <c r="M399" s="9">
        <f t="shared" si="22"/>
        <v>31</v>
      </c>
      <c r="N399" s="8" t="str">
        <f t="shared" si="23"/>
        <v>Участник</v>
      </c>
    </row>
    <row r="400" spans="1:14">
      <c r="A400" s="2">
        <v>457</v>
      </c>
      <c r="B400" s="6">
        <v>869</v>
      </c>
      <c r="C400" t="s">
        <v>14</v>
      </c>
      <c r="D400" s="2" t="s">
        <v>9</v>
      </c>
      <c r="E400" t="s">
        <v>1008</v>
      </c>
      <c r="F400" t="s">
        <v>824</v>
      </c>
      <c r="G400" t="s">
        <v>12</v>
      </c>
      <c r="H400" t="s">
        <v>11</v>
      </c>
      <c r="I400" t="s">
        <v>13</v>
      </c>
      <c r="J400" s="3">
        <v>40</v>
      </c>
      <c r="K400" s="2">
        <f t="shared" si="21"/>
        <v>2</v>
      </c>
      <c r="L400" s="3">
        <v>48</v>
      </c>
      <c r="M400" s="9">
        <f t="shared" si="22"/>
        <v>88</v>
      </c>
      <c r="N400" s="8" t="str">
        <f t="shared" si="23"/>
        <v>Призер</v>
      </c>
    </row>
    <row r="401" spans="1:14">
      <c r="A401" s="2">
        <v>458</v>
      </c>
      <c r="B401" s="6">
        <v>666</v>
      </c>
      <c r="C401" t="s">
        <v>14</v>
      </c>
      <c r="D401" s="4" t="s">
        <v>50</v>
      </c>
      <c r="E401" t="s">
        <v>667</v>
      </c>
      <c r="F401" t="s">
        <v>659</v>
      </c>
      <c r="G401" t="s">
        <v>432</v>
      </c>
      <c r="H401" t="s">
        <v>433</v>
      </c>
      <c r="I401" t="s">
        <v>668</v>
      </c>
      <c r="J401" s="3">
        <v>46</v>
      </c>
      <c r="K401" s="2">
        <f t="shared" si="21"/>
        <v>2</v>
      </c>
      <c r="L401" s="3">
        <v>41</v>
      </c>
      <c r="M401" s="9">
        <f t="shared" si="22"/>
        <v>87</v>
      </c>
      <c r="N401" s="8" t="str">
        <f t="shared" si="23"/>
        <v>Призер</v>
      </c>
    </row>
    <row r="402" spans="1:14">
      <c r="A402" s="2">
        <v>459</v>
      </c>
      <c r="B402" s="6">
        <v>681</v>
      </c>
      <c r="C402" t="s">
        <v>76</v>
      </c>
      <c r="D402" s="2" t="s">
        <v>50</v>
      </c>
      <c r="E402" t="s">
        <v>667</v>
      </c>
      <c r="F402" t="s">
        <v>738</v>
      </c>
      <c r="G402" t="s">
        <v>432</v>
      </c>
      <c r="H402" t="s">
        <v>433</v>
      </c>
      <c r="I402" t="s">
        <v>434</v>
      </c>
      <c r="J402" s="3">
        <v>49</v>
      </c>
      <c r="K402" s="2">
        <f t="shared" si="21"/>
        <v>2</v>
      </c>
      <c r="L402" s="3">
        <v>41</v>
      </c>
      <c r="M402" s="9">
        <f t="shared" si="22"/>
        <v>90</v>
      </c>
      <c r="N402" s="8" t="str">
        <f t="shared" si="23"/>
        <v>Призер</v>
      </c>
    </row>
    <row r="403" spans="1:14">
      <c r="A403" s="2">
        <v>460</v>
      </c>
      <c r="B403" s="6">
        <v>679</v>
      </c>
      <c r="C403" t="s">
        <v>76</v>
      </c>
      <c r="D403" s="2" t="s">
        <v>50</v>
      </c>
      <c r="E403" t="s">
        <v>740</v>
      </c>
      <c r="F403" t="s">
        <v>738</v>
      </c>
      <c r="G403" t="s">
        <v>432</v>
      </c>
      <c r="H403" t="s">
        <v>433</v>
      </c>
      <c r="I403" t="s">
        <v>434</v>
      </c>
      <c r="J403" s="3">
        <v>45</v>
      </c>
      <c r="K403" s="2">
        <f t="shared" si="21"/>
        <v>2</v>
      </c>
      <c r="L403" s="3">
        <v>41</v>
      </c>
      <c r="M403" s="9">
        <f t="shared" si="22"/>
        <v>86</v>
      </c>
      <c r="N403" s="8" t="str">
        <f t="shared" si="23"/>
        <v>Призер</v>
      </c>
    </row>
    <row r="404" spans="1:14">
      <c r="A404" s="2">
        <v>461</v>
      </c>
      <c r="B404" s="6">
        <v>684</v>
      </c>
      <c r="C404" t="s">
        <v>14</v>
      </c>
      <c r="D404" s="2" t="s">
        <v>217</v>
      </c>
      <c r="E404" t="s">
        <v>437</v>
      </c>
      <c r="F404" t="s">
        <v>431</v>
      </c>
      <c r="G404" t="s">
        <v>432</v>
      </c>
      <c r="H404" t="s">
        <v>433</v>
      </c>
      <c r="I404" t="s">
        <v>434</v>
      </c>
      <c r="J404" s="3">
        <v>41</v>
      </c>
      <c r="K404" s="2">
        <f t="shared" si="21"/>
        <v>2</v>
      </c>
      <c r="L404" s="3">
        <v>41</v>
      </c>
      <c r="M404" s="9">
        <f t="shared" si="22"/>
        <v>82</v>
      </c>
      <c r="N404" s="8" t="str">
        <f t="shared" si="23"/>
        <v>Призер</v>
      </c>
    </row>
    <row r="405" spans="1:14">
      <c r="A405" s="2">
        <v>462</v>
      </c>
      <c r="B405" s="6">
        <v>694</v>
      </c>
      <c r="C405" t="s">
        <v>35</v>
      </c>
      <c r="D405" s="2" t="s">
        <v>36</v>
      </c>
      <c r="E405" t="s">
        <v>437</v>
      </c>
      <c r="F405" t="s">
        <v>462</v>
      </c>
      <c r="G405" t="s">
        <v>432</v>
      </c>
      <c r="H405" t="s">
        <v>433</v>
      </c>
      <c r="I405" t="s">
        <v>434</v>
      </c>
      <c r="J405" s="3">
        <v>43</v>
      </c>
      <c r="K405" s="2">
        <f t="shared" si="21"/>
        <v>2</v>
      </c>
      <c r="L405" s="3">
        <v>47</v>
      </c>
      <c r="M405" s="9">
        <f t="shared" si="22"/>
        <v>90</v>
      </c>
      <c r="N405" s="8" t="str">
        <f t="shared" si="23"/>
        <v>Призер</v>
      </c>
    </row>
    <row r="406" spans="1:14">
      <c r="A406" s="2">
        <v>463</v>
      </c>
      <c r="B406" s="6">
        <v>685</v>
      </c>
      <c r="C406" t="s">
        <v>14</v>
      </c>
      <c r="D406" s="2" t="s">
        <v>217</v>
      </c>
      <c r="E406" t="s">
        <v>438</v>
      </c>
      <c r="F406" t="s">
        <v>431</v>
      </c>
      <c r="G406" t="s">
        <v>432</v>
      </c>
      <c r="H406" t="s">
        <v>433</v>
      </c>
      <c r="I406" t="s">
        <v>434</v>
      </c>
      <c r="J406" s="3">
        <v>37</v>
      </c>
      <c r="K406" s="2">
        <f t="shared" si="21"/>
        <v>2</v>
      </c>
      <c r="L406" s="3">
        <v>0</v>
      </c>
      <c r="M406" s="9">
        <f t="shared" si="22"/>
        <v>37</v>
      </c>
      <c r="N406" s="8" t="str">
        <f t="shared" si="23"/>
        <v>Участник</v>
      </c>
    </row>
    <row r="407" spans="1:14">
      <c r="A407" s="2">
        <v>464</v>
      </c>
      <c r="B407" s="6">
        <v>683</v>
      </c>
      <c r="C407" t="s">
        <v>14</v>
      </c>
      <c r="D407" s="2" t="s">
        <v>217</v>
      </c>
      <c r="E407" t="s">
        <v>439</v>
      </c>
      <c r="F407" t="s">
        <v>431</v>
      </c>
      <c r="G407" t="s">
        <v>432</v>
      </c>
      <c r="H407" t="s">
        <v>433</v>
      </c>
      <c r="I407" t="s">
        <v>434</v>
      </c>
      <c r="J407" s="3">
        <v>41.5</v>
      </c>
      <c r="K407" s="2">
        <f t="shared" si="21"/>
        <v>2</v>
      </c>
      <c r="L407" s="3">
        <v>41</v>
      </c>
      <c r="M407" s="9">
        <f t="shared" si="22"/>
        <v>82.5</v>
      </c>
      <c r="N407" s="8" t="str">
        <f t="shared" si="23"/>
        <v>Призер</v>
      </c>
    </row>
    <row r="408" spans="1:14">
      <c r="A408" s="2">
        <v>465</v>
      </c>
      <c r="B408" s="6">
        <v>668</v>
      </c>
      <c r="C408" t="s">
        <v>14</v>
      </c>
      <c r="D408" s="2" t="s">
        <v>50</v>
      </c>
      <c r="E408" t="s">
        <v>669</v>
      </c>
      <c r="F408" t="s">
        <v>659</v>
      </c>
      <c r="G408" t="s">
        <v>432</v>
      </c>
      <c r="H408" t="s">
        <v>433</v>
      </c>
      <c r="I408" t="s">
        <v>434</v>
      </c>
      <c r="J408" s="3">
        <v>35</v>
      </c>
      <c r="K408" s="2">
        <f t="shared" si="21"/>
        <v>2</v>
      </c>
      <c r="L408" s="3">
        <v>40</v>
      </c>
      <c r="M408" s="9">
        <f t="shared" si="22"/>
        <v>75</v>
      </c>
      <c r="N408" s="8" t="str">
        <f t="shared" si="23"/>
        <v>Призер</v>
      </c>
    </row>
    <row r="409" spans="1:14">
      <c r="A409" s="2">
        <v>466</v>
      </c>
      <c r="B409" s="6">
        <v>678</v>
      </c>
      <c r="C409" t="s">
        <v>76</v>
      </c>
      <c r="D409" s="2" t="s">
        <v>50</v>
      </c>
      <c r="E409" t="s">
        <v>669</v>
      </c>
      <c r="F409" t="s">
        <v>738</v>
      </c>
      <c r="G409" t="s">
        <v>432</v>
      </c>
      <c r="H409" t="s">
        <v>433</v>
      </c>
      <c r="I409" t="s">
        <v>434</v>
      </c>
      <c r="J409" s="3">
        <v>47</v>
      </c>
      <c r="K409" s="2">
        <f t="shared" si="21"/>
        <v>2</v>
      </c>
      <c r="L409" s="3">
        <v>41</v>
      </c>
      <c r="M409" s="9">
        <f t="shared" si="22"/>
        <v>88</v>
      </c>
      <c r="N409" s="8" t="str">
        <f t="shared" si="23"/>
        <v>Призер</v>
      </c>
    </row>
    <row r="410" spans="1:14">
      <c r="A410" s="2">
        <v>467</v>
      </c>
      <c r="B410" s="6">
        <v>517</v>
      </c>
      <c r="C410" t="s">
        <v>25</v>
      </c>
      <c r="D410" s="2" t="s">
        <v>21</v>
      </c>
      <c r="E410" t="s">
        <v>745</v>
      </c>
      <c r="F410" t="s">
        <v>743</v>
      </c>
      <c r="G410" t="s">
        <v>48</v>
      </c>
      <c r="H410" t="s">
        <v>433</v>
      </c>
      <c r="I410" t="s">
        <v>11</v>
      </c>
      <c r="J410" s="3">
        <v>52</v>
      </c>
      <c r="K410" s="2">
        <f t="shared" si="21"/>
        <v>2</v>
      </c>
      <c r="L410" s="3">
        <v>31</v>
      </c>
      <c r="M410" s="9">
        <f t="shared" si="22"/>
        <v>83</v>
      </c>
      <c r="N410" s="8" t="str">
        <f t="shared" si="23"/>
        <v>Призер</v>
      </c>
    </row>
    <row r="411" spans="1:14">
      <c r="A411" s="2">
        <v>468</v>
      </c>
      <c r="B411" s="6">
        <v>674</v>
      </c>
      <c r="C411" t="s">
        <v>14</v>
      </c>
      <c r="D411" s="2" t="s">
        <v>21</v>
      </c>
      <c r="E411" t="s">
        <v>670</v>
      </c>
      <c r="F411" t="s">
        <v>659</v>
      </c>
      <c r="G411" t="s">
        <v>432</v>
      </c>
      <c r="H411" t="s">
        <v>433</v>
      </c>
      <c r="I411" t="s">
        <v>434</v>
      </c>
      <c r="J411" s="3">
        <v>46.5</v>
      </c>
      <c r="K411" s="2">
        <f t="shared" si="21"/>
        <v>2</v>
      </c>
      <c r="L411" s="3">
        <v>39</v>
      </c>
      <c r="M411" s="9">
        <f t="shared" si="22"/>
        <v>85.5</v>
      </c>
      <c r="N411" s="8" t="str">
        <f t="shared" si="23"/>
        <v>Призер</v>
      </c>
    </row>
    <row r="412" spans="1:14">
      <c r="A412" s="2">
        <v>469</v>
      </c>
      <c r="B412" s="6">
        <v>977</v>
      </c>
      <c r="C412" t="s">
        <v>14</v>
      </c>
      <c r="D412" s="2" t="s">
        <v>50</v>
      </c>
      <c r="E412" t="s">
        <v>996</v>
      </c>
      <c r="F412" t="s">
        <v>474</v>
      </c>
      <c r="G412" t="s">
        <v>78</v>
      </c>
      <c r="H412" t="s">
        <v>11</v>
      </c>
      <c r="I412" t="s">
        <v>75</v>
      </c>
      <c r="J412" s="3">
        <v>31</v>
      </c>
      <c r="K412" s="2">
        <f t="shared" si="21"/>
        <v>2</v>
      </c>
      <c r="L412" s="3">
        <v>44.5</v>
      </c>
      <c r="M412" s="9">
        <f t="shared" si="22"/>
        <v>75.5</v>
      </c>
      <c r="N412" s="8" t="str">
        <f t="shared" si="23"/>
        <v>Призер</v>
      </c>
    </row>
    <row r="413" spans="1:14">
      <c r="A413" s="2">
        <v>470</v>
      </c>
      <c r="B413" s="6">
        <v>480</v>
      </c>
      <c r="C413" t="s">
        <v>14</v>
      </c>
      <c r="D413" s="2" t="s">
        <v>9</v>
      </c>
      <c r="E413" t="s">
        <v>99</v>
      </c>
      <c r="F413" t="s">
        <v>84</v>
      </c>
      <c r="G413" t="s">
        <v>85</v>
      </c>
      <c r="H413" t="s">
        <v>11</v>
      </c>
      <c r="I413" t="s">
        <v>13</v>
      </c>
      <c r="J413" s="3">
        <v>30</v>
      </c>
      <c r="K413" s="2">
        <f t="shared" si="21"/>
        <v>2</v>
      </c>
      <c r="L413" s="3">
        <v>27</v>
      </c>
      <c r="M413" s="9">
        <f t="shared" si="22"/>
        <v>57</v>
      </c>
      <c r="N413" s="8" t="str">
        <f t="shared" si="23"/>
        <v>Участник</v>
      </c>
    </row>
    <row r="414" spans="1:14">
      <c r="A414" s="2">
        <v>471</v>
      </c>
      <c r="B414" s="6">
        <v>492</v>
      </c>
      <c r="C414" t="s">
        <v>14</v>
      </c>
      <c r="D414" s="2" t="s">
        <v>15</v>
      </c>
      <c r="E414" t="s">
        <v>100</v>
      </c>
      <c r="F414" t="s">
        <v>84</v>
      </c>
      <c r="G414" t="s">
        <v>85</v>
      </c>
      <c r="H414" t="s">
        <v>11</v>
      </c>
      <c r="I414" t="s">
        <v>13</v>
      </c>
      <c r="J414" s="3">
        <v>36.5</v>
      </c>
      <c r="K414" s="2">
        <f t="shared" si="21"/>
        <v>2</v>
      </c>
      <c r="L414" s="3">
        <v>35</v>
      </c>
      <c r="M414" s="9">
        <f t="shared" si="22"/>
        <v>71.5</v>
      </c>
      <c r="N414" s="8" t="str">
        <f t="shared" si="23"/>
        <v>Участник</v>
      </c>
    </row>
    <row r="415" spans="1:14">
      <c r="A415" s="2">
        <v>472</v>
      </c>
      <c r="B415" s="6">
        <v>482</v>
      </c>
      <c r="C415" t="s">
        <v>14</v>
      </c>
      <c r="D415" s="2" t="s">
        <v>9</v>
      </c>
      <c r="E415" t="s">
        <v>101</v>
      </c>
      <c r="F415" t="s">
        <v>84</v>
      </c>
      <c r="G415" t="s">
        <v>85</v>
      </c>
      <c r="H415" t="s">
        <v>11</v>
      </c>
      <c r="I415" t="s">
        <v>13</v>
      </c>
      <c r="J415" s="3">
        <v>45</v>
      </c>
      <c r="K415" s="2">
        <f t="shared" si="21"/>
        <v>2</v>
      </c>
      <c r="L415" s="3">
        <v>38</v>
      </c>
      <c r="M415" s="9">
        <f t="shared" si="22"/>
        <v>83</v>
      </c>
      <c r="N415" s="8" t="str">
        <f t="shared" si="23"/>
        <v>Призер</v>
      </c>
    </row>
    <row r="416" spans="1:14">
      <c r="A416" s="2">
        <v>473</v>
      </c>
      <c r="B416" s="6">
        <v>443</v>
      </c>
      <c r="C416" t="s">
        <v>35</v>
      </c>
      <c r="D416" s="2" t="s">
        <v>36</v>
      </c>
      <c r="E416" t="s">
        <v>960</v>
      </c>
      <c r="F416" t="s">
        <v>916</v>
      </c>
      <c r="G416" t="s">
        <v>20</v>
      </c>
      <c r="H416" t="s">
        <v>11</v>
      </c>
      <c r="I416" t="s">
        <v>13</v>
      </c>
      <c r="J416" s="3">
        <v>36.5</v>
      </c>
      <c r="K416" s="2">
        <f t="shared" si="21"/>
        <v>2</v>
      </c>
      <c r="L416" s="3">
        <v>48</v>
      </c>
      <c r="M416" s="9">
        <f t="shared" si="22"/>
        <v>84.5</v>
      </c>
      <c r="N416" s="8" t="str">
        <f t="shared" si="23"/>
        <v>Призер</v>
      </c>
    </row>
    <row r="417" spans="1:14">
      <c r="A417" s="2">
        <v>474</v>
      </c>
      <c r="B417" s="6">
        <v>273</v>
      </c>
      <c r="C417" t="s">
        <v>23</v>
      </c>
      <c r="D417" s="2" t="s">
        <v>28</v>
      </c>
      <c r="E417" t="s">
        <v>243</v>
      </c>
      <c r="F417" t="s">
        <v>238</v>
      </c>
      <c r="G417" t="s">
        <v>34</v>
      </c>
      <c r="H417" t="s">
        <v>11</v>
      </c>
      <c r="I417" t="s">
        <v>42</v>
      </c>
      <c r="J417" s="3">
        <v>34</v>
      </c>
      <c r="K417" s="2">
        <f t="shared" si="21"/>
        <v>2</v>
      </c>
      <c r="L417" s="3">
        <v>0</v>
      </c>
      <c r="M417" s="9">
        <f t="shared" si="22"/>
        <v>34</v>
      </c>
      <c r="N417" s="8" t="str">
        <f t="shared" si="23"/>
        <v>Участник</v>
      </c>
    </row>
    <row r="418" spans="1:14">
      <c r="A418" s="2">
        <v>476</v>
      </c>
      <c r="B418" s="6">
        <v>83</v>
      </c>
      <c r="C418" t="s">
        <v>23</v>
      </c>
      <c r="D418" s="2" t="s">
        <v>24</v>
      </c>
      <c r="E418" t="s">
        <v>448</v>
      </c>
      <c r="F418" t="s">
        <v>449</v>
      </c>
      <c r="G418" t="s">
        <v>450</v>
      </c>
      <c r="H418" t="s">
        <v>451</v>
      </c>
      <c r="I418" t="s">
        <v>434</v>
      </c>
      <c r="J418" s="3">
        <v>40</v>
      </c>
      <c r="K418" s="2">
        <f t="shared" si="21"/>
        <v>2</v>
      </c>
      <c r="L418" s="3">
        <v>41</v>
      </c>
      <c r="M418" s="9">
        <f t="shared" si="22"/>
        <v>81</v>
      </c>
      <c r="N418" s="8" t="str">
        <f t="shared" si="23"/>
        <v>Призер</v>
      </c>
    </row>
    <row r="419" spans="1:14">
      <c r="A419" s="2">
        <v>477</v>
      </c>
      <c r="B419" s="6">
        <v>310</v>
      </c>
      <c r="C419" t="s">
        <v>23</v>
      </c>
      <c r="D419" s="2" t="s">
        <v>24</v>
      </c>
      <c r="E419" t="s">
        <v>156</v>
      </c>
      <c r="F419" t="s">
        <v>152</v>
      </c>
      <c r="G419" t="s">
        <v>32</v>
      </c>
      <c r="H419" t="s">
        <v>11</v>
      </c>
      <c r="I419" t="s">
        <v>13</v>
      </c>
      <c r="J419" s="3">
        <v>26</v>
      </c>
      <c r="K419" s="2">
        <f t="shared" si="21"/>
        <v>2</v>
      </c>
      <c r="L419" s="3">
        <v>16</v>
      </c>
      <c r="M419" s="9">
        <f t="shared" si="22"/>
        <v>42</v>
      </c>
      <c r="N419" s="8" t="str">
        <f t="shared" si="23"/>
        <v>Участник</v>
      </c>
    </row>
    <row r="420" spans="1:14">
      <c r="A420" s="2">
        <v>36</v>
      </c>
      <c r="B420" s="6">
        <v>604</v>
      </c>
      <c r="C420" t="s">
        <v>23</v>
      </c>
      <c r="D420" s="2" t="s">
        <v>28</v>
      </c>
      <c r="E420" t="s">
        <v>519</v>
      </c>
      <c r="F420" t="s">
        <v>518</v>
      </c>
      <c r="G420" t="s">
        <v>999</v>
      </c>
      <c r="H420" t="s">
        <v>11</v>
      </c>
      <c r="I420" t="s">
        <v>42</v>
      </c>
      <c r="J420" s="3">
        <v>46</v>
      </c>
      <c r="K420" s="2">
        <f t="shared" si="21"/>
        <v>2</v>
      </c>
      <c r="L420" s="3">
        <v>36</v>
      </c>
      <c r="M420" s="9">
        <f t="shared" si="22"/>
        <v>82</v>
      </c>
      <c r="N420" s="8" t="str">
        <f t="shared" si="23"/>
        <v>Призер</v>
      </c>
    </row>
    <row r="421" spans="1:14">
      <c r="A421" s="2">
        <v>479</v>
      </c>
      <c r="B421" s="6">
        <v>334</v>
      </c>
      <c r="C421" t="s">
        <v>23</v>
      </c>
      <c r="D421" s="2" t="s">
        <v>24</v>
      </c>
      <c r="E421" t="s">
        <v>514</v>
      </c>
      <c r="F421" t="s">
        <v>513</v>
      </c>
      <c r="G421" t="s">
        <v>32</v>
      </c>
      <c r="H421" t="s">
        <v>11</v>
      </c>
      <c r="I421" t="s">
        <v>13</v>
      </c>
      <c r="J421" s="3">
        <v>35</v>
      </c>
      <c r="K421" s="2">
        <f t="shared" si="21"/>
        <v>2</v>
      </c>
      <c r="L421" s="3">
        <v>32</v>
      </c>
      <c r="M421" s="9">
        <f t="shared" si="22"/>
        <v>67</v>
      </c>
      <c r="N421" s="8" t="str">
        <f t="shared" si="23"/>
        <v>Участник</v>
      </c>
    </row>
    <row r="422" spans="1:14">
      <c r="A422" s="2">
        <v>480</v>
      </c>
      <c r="B422" s="6">
        <v>165</v>
      </c>
      <c r="C422" t="s">
        <v>23</v>
      </c>
      <c r="D422" s="2" t="s">
        <v>24</v>
      </c>
      <c r="E422" t="s">
        <v>371</v>
      </c>
      <c r="F422" t="s">
        <v>372</v>
      </c>
      <c r="G422" t="s">
        <v>78</v>
      </c>
      <c r="H422" t="s">
        <v>11</v>
      </c>
      <c r="I422" t="s">
        <v>75</v>
      </c>
      <c r="J422" s="3">
        <v>36</v>
      </c>
      <c r="K422" s="2">
        <f t="shared" si="21"/>
        <v>2</v>
      </c>
      <c r="L422" s="3">
        <v>38</v>
      </c>
      <c r="M422" s="9">
        <f t="shared" si="22"/>
        <v>74</v>
      </c>
      <c r="N422" s="8" t="str">
        <f t="shared" si="23"/>
        <v>Участник</v>
      </c>
    </row>
    <row r="423" spans="1:14">
      <c r="A423" s="2">
        <v>50</v>
      </c>
      <c r="B423" s="6">
        <v>198</v>
      </c>
      <c r="C423" t="s">
        <v>23</v>
      </c>
      <c r="D423" s="2" t="s">
        <v>24</v>
      </c>
      <c r="E423" t="s">
        <v>688</v>
      </c>
      <c r="F423" t="s">
        <v>687</v>
      </c>
      <c r="G423" t="s">
        <v>85</v>
      </c>
      <c r="H423" t="s">
        <v>11</v>
      </c>
      <c r="I423" t="s">
        <v>13</v>
      </c>
      <c r="J423" s="3">
        <v>47</v>
      </c>
      <c r="K423" s="2">
        <f t="shared" si="21"/>
        <v>2</v>
      </c>
      <c r="L423" s="3">
        <v>50</v>
      </c>
      <c r="M423" s="9">
        <f t="shared" si="22"/>
        <v>97</v>
      </c>
      <c r="N423" s="8" t="str">
        <f t="shared" si="23"/>
        <v>Победитель</v>
      </c>
    </row>
    <row r="424" spans="1:14">
      <c r="A424" s="2">
        <v>482</v>
      </c>
      <c r="B424" s="6">
        <v>882</v>
      </c>
      <c r="C424" t="s">
        <v>14</v>
      </c>
      <c r="D424" s="2" t="s">
        <v>9</v>
      </c>
      <c r="E424" t="s">
        <v>834</v>
      </c>
      <c r="F424" t="s">
        <v>824</v>
      </c>
      <c r="G424" t="s">
        <v>12</v>
      </c>
      <c r="H424" t="s">
        <v>11</v>
      </c>
      <c r="I424" t="s">
        <v>13</v>
      </c>
      <c r="J424" s="3">
        <v>43</v>
      </c>
      <c r="K424" s="2">
        <f t="shared" si="21"/>
        <v>2</v>
      </c>
      <c r="L424" s="3">
        <v>42</v>
      </c>
      <c r="M424" s="9">
        <f t="shared" si="22"/>
        <v>85</v>
      </c>
      <c r="N424" s="8" t="str">
        <f t="shared" si="23"/>
        <v>Призер</v>
      </c>
    </row>
    <row r="425" spans="1:14">
      <c r="A425" s="2">
        <v>483</v>
      </c>
      <c r="B425" s="6">
        <v>877</v>
      </c>
      <c r="C425" t="s">
        <v>8</v>
      </c>
      <c r="D425" s="2" t="s">
        <v>9</v>
      </c>
      <c r="E425" t="s">
        <v>834</v>
      </c>
      <c r="F425" t="s">
        <v>824</v>
      </c>
      <c r="G425" t="s">
        <v>12</v>
      </c>
      <c r="H425" t="s">
        <v>11</v>
      </c>
      <c r="I425" t="s">
        <v>13</v>
      </c>
      <c r="J425" s="3">
        <v>45</v>
      </c>
      <c r="K425" s="2">
        <f t="shared" si="21"/>
        <v>2</v>
      </c>
      <c r="L425" s="3">
        <v>48</v>
      </c>
      <c r="M425" s="9">
        <f t="shared" si="22"/>
        <v>93</v>
      </c>
      <c r="N425" s="8" t="str">
        <f t="shared" si="23"/>
        <v>Призер</v>
      </c>
    </row>
    <row r="426" spans="1:14">
      <c r="A426" s="2">
        <v>484</v>
      </c>
      <c r="B426" s="6">
        <v>426</v>
      </c>
      <c r="C426" t="s">
        <v>14</v>
      </c>
      <c r="D426" s="2" t="s">
        <v>21</v>
      </c>
      <c r="E426" t="s">
        <v>926</v>
      </c>
      <c r="F426" t="s">
        <v>916</v>
      </c>
      <c r="G426" t="s">
        <v>20</v>
      </c>
      <c r="H426" t="s">
        <v>11</v>
      </c>
      <c r="I426" t="s">
        <v>13</v>
      </c>
      <c r="J426" s="3">
        <v>32</v>
      </c>
      <c r="K426" s="2">
        <f t="shared" si="21"/>
        <v>2</v>
      </c>
      <c r="L426" s="3">
        <v>41</v>
      </c>
      <c r="M426" s="9">
        <f t="shared" si="22"/>
        <v>73</v>
      </c>
      <c r="N426" s="8" t="str">
        <f t="shared" si="23"/>
        <v>Участник</v>
      </c>
    </row>
    <row r="427" spans="1:14">
      <c r="A427" s="2">
        <v>485</v>
      </c>
      <c r="B427" s="6">
        <v>429</v>
      </c>
      <c r="C427" t="s">
        <v>8</v>
      </c>
      <c r="D427" s="2" t="s">
        <v>21</v>
      </c>
      <c r="E427" t="s">
        <v>926</v>
      </c>
      <c r="F427" t="s">
        <v>916</v>
      </c>
      <c r="G427" t="s">
        <v>20</v>
      </c>
      <c r="H427" t="s">
        <v>11</v>
      </c>
      <c r="I427" t="s">
        <v>13</v>
      </c>
      <c r="J427" s="3">
        <v>36</v>
      </c>
      <c r="K427" s="2">
        <f t="shared" si="21"/>
        <v>2</v>
      </c>
      <c r="L427" s="3">
        <v>0</v>
      </c>
      <c r="M427" s="9">
        <f t="shared" si="22"/>
        <v>36</v>
      </c>
      <c r="N427" s="8" t="str">
        <f t="shared" si="23"/>
        <v>Участник</v>
      </c>
    </row>
    <row r="428" spans="1:14">
      <c r="A428" s="2">
        <v>486</v>
      </c>
      <c r="B428" s="6">
        <v>237</v>
      </c>
      <c r="C428" t="s">
        <v>23</v>
      </c>
      <c r="D428" s="2" t="s">
        <v>28</v>
      </c>
      <c r="E428" t="s">
        <v>29</v>
      </c>
      <c r="F428" t="s">
        <v>11</v>
      </c>
      <c r="G428" t="s">
        <v>30</v>
      </c>
      <c r="H428" t="s">
        <v>11</v>
      </c>
      <c r="I428" t="s">
        <v>31</v>
      </c>
      <c r="J428" s="3">
        <v>33</v>
      </c>
      <c r="K428" s="2">
        <f t="shared" si="21"/>
        <v>2</v>
      </c>
      <c r="L428" s="3">
        <v>12</v>
      </c>
      <c r="M428" s="9">
        <f t="shared" si="22"/>
        <v>45</v>
      </c>
      <c r="N428" s="8" t="str">
        <f t="shared" si="23"/>
        <v>Участник</v>
      </c>
    </row>
    <row r="429" spans="1:14">
      <c r="A429" s="2">
        <v>488</v>
      </c>
      <c r="B429" s="6">
        <v>793</v>
      </c>
      <c r="C429" t="s">
        <v>14</v>
      </c>
      <c r="D429" s="2" t="s">
        <v>15</v>
      </c>
      <c r="E429" t="s">
        <v>927</v>
      </c>
      <c r="F429" t="s">
        <v>916</v>
      </c>
      <c r="G429" t="s">
        <v>20</v>
      </c>
      <c r="H429" t="s">
        <v>11</v>
      </c>
      <c r="I429" t="s">
        <v>13</v>
      </c>
      <c r="J429" s="3">
        <v>50</v>
      </c>
      <c r="K429" s="2">
        <f t="shared" si="21"/>
        <v>2</v>
      </c>
      <c r="L429" s="3">
        <v>42</v>
      </c>
      <c r="M429" s="9">
        <f t="shared" si="22"/>
        <v>92</v>
      </c>
      <c r="N429" s="8" t="str">
        <f t="shared" si="23"/>
        <v>Призер</v>
      </c>
    </row>
    <row r="430" spans="1:14">
      <c r="A430" s="2">
        <v>489</v>
      </c>
      <c r="B430" s="6">
        <v>210</v>
      </c>
      <c r="C430" t="s">
        <v>14</v>
      </c>
      <c r="D430" s="2" t="s">
        <v>9</v>
      </c>
      <c r="E430" t="s">
        <v>878</v>
      </c>
      <c r="F430" t="s">
        <v>875</v>
      </c>
      <c r="G430" t="s">
        <v>30</v>
      </c>
      <c r="H430" t="s">
        <v>11</v>
      </c>
      <c r="I430" t="s">
        <v>31</v>
      </c>
      <c r="J430" s="3">
        <v>28</v>
      </c>
      <c r="K430" s="2">
        <f t="shared" si="21"/>
        <v>2</v>
      </c>
      <c r="L430" s="3">
        <v>47</v>
      </c>
      <c r="M430" s="9">
        <f t="shared" si="22"/>
        <v>75</v>
      </c>
      <c r="N430" s="8" t="str">
        <f t="shared" si="23"/>
        <v>Призер</v>
      </c>
    </row>
    <row r="431" spans="1:14">
      <c r="A431" s="2">
        <v>490</v>
      </c>
      <c r="B431" s="6">
        <v>971</v>
      </c>
      <c r="C431" t="s">
        <v>23</v>
      </c>
      <c r="D431" s="2" t="s">
        <v>28</v>
      </c>
      <c r="E431" t="s">
        <v>80</v>
      </c>
      <c r="F431" t="s">
        <v>81</v>
      </c>
      <c r="G431" t="s">
        <v>82</v>
      </c>
      <c r="H431" t="s">
        <v>11</v>
      </c>
      <c r="I431" t="s">
        <v>31</v>
      </c>
      <c r="J431" s="3">
        <v>42</v>
      </c>
      <c r="K431" s="2">
        <f t="shared" si="21"/>
        <v>2</v>
      </c>
      <c r="L431" s="3">
        <v>47</v>
      </c>
      <c r="M431" s="9">
        <f t="shared" si="22"/>
        <v>89</v>
      </c>
      <c r="N431" s="8" t="str">
        <f t="shared" si="23"/>
        <v>Призер</v>
      </c>
    </row>
    <row r="432" spans="1:14">
      <c r="A432" s="2">
        <v>491</v>
      </c>
      <c r="B432" s="6">
        <v>80</v>
      </c>
      <c r="C432" t="s">
        <v>23</v>
      </c>
      <c r="D432" s="2" t="s">
        <v>28</v>
      </c>
      <c r="E432" t="s">
        <v>507</v>
      </c>
      <c r="F432" t="s">
        <v>495</v>
      </c>
      <c r="G432" t="s">
        <v>955</v>
      </c>
      <c r="H432" t="s">
        <v>496</v>
      </c>
      <c r="I432" t="s">
        <v>497</v>
      </c>
      <c r="J432" s="3">
        <v>47</v>
      </c>
      <c r="K432" s="2">
        <f t="shared" si="21"/>
        <v>2</v>
      </c>
      <c r="L432" s="3">
        <v>46</v>
      </c>
      <c r="M432" s="9">
        <f t="shared" si="22"/>
        <v>93</v>
      </c>
      <c r="N432" s="8" t="str">
        <f t="shared" si="23"/>
        <v>Призер</v>
      </c>
    </row>
    <row r="433" spans="1:14">
      <c r="A433" s="2">
        <v>492</v>
      </c>
      <c r="B433" s="6">
        <v>913</v>
      </c>
      <c r="C433" t="s">
        <v>14</v>
      </c>
      <c r="D433" s="2" t="s">
        <v>50</v>
      </c>
      <c r="E433" t="s">
        <v>896</v>
      </c>
      <c r="F433" t="s">
        <v>881</v>
      </c>
      <c r="G433" t="s">
        <v>12</v>
      </c>
      <c r="H433" t="s">
        <v>11</v>
      </c>
      <c r="I433" t="s">
        <v>13</v>
      </c>
      <c r="J433" s="3">
        <v>37</v>
      </c>
      <c r="K433" s="2">
        <f t="shared" si="21"/>
        <v>2</v>
      </c>
      <c r="L433" s="3">
        <v>46</v>
      </c>
      <c r="M433" s="9">
        <f t="shared" si="22"/>
        <v>83</v>
      </c>
      <c r="N433" s="8" t="str">
        <f t="shared" si="23"/>
        <v>Призер</v>
      </c>
    </row>
    <row r="434" spans="1:14">
      <c r="A434" s="2">
        <v>494</v>
      </c>
      <c r="B434" s="6">
        <v>108</v>
      </c>
      <c r="C434" t="s">
        <v>23</v>
      </c>
      <c r="D434" s="2" t="s">
        <v>28</v>
      </c>
      <c r="E434" t="s">
        <v>788</v>
      </c>
      <c r="F434" t="s">
        <v>786</v>
      </c>
      <c r="G434" t="s">
        <v>32</v>
      </c>
      <c r="H434" t="s">
        <v>11</v>
      </c>
      <c r="I434" t="s">
        <v>13</v>
      </c>
      <c r="J434" s="3">
        <v>44</v>
      </c>
      <c r="K434" s="2">
        <f t="shared" si="21"/>
        <v>2</v>
      </c>
      <c r="L434" s="3">
        <v>36</v>
      </c>
      <c r="M434" s="9">
        <f t="shared" si="22"/>
        <v>80</v>
      </c>
      <c r="N434" s="8" t="str">
        <f t="shared" si="23"/>
        <v>Призер</v>
      </c>
    </row>
    <row r="435" spans="1:14">
      <c r="A435" s="2">
        <v>495</v>
      </c>
      <c r="B435" s="6">
        <v>827</v>
      </c>
      <c r="C435" t="s">
        <v>118</v>
      </c>
      <c r="D435" s="2" t="s">
        <v>15</v>
      </c>
      <c r="E435" t="s">
        <v>528</v>
      </c>
      <c r="F435" t="s">
        <v>523</v>
      </c>
      <c r="G435" t="s">
        <v>34</v>
      </c>
      <c r="H435" t="s">
        <v>11</v>
      </c>
      <c r="I435" t="s">
        <v>13</v>
      </c>
      <c r="J435" s="3">
        <v>44</v>
      </c>
      <c r="K435" s="2">
        <f t="shared" si="21"/>
        <v>2</v>
      </c>
      <c r="L435" s="3">
        <v>0</v>
      </c>
      <c r="M435" s="9">
        <f t="shared" si="22"/>
        <v>44</v>
      </c>
      <c r="N435" s="8" t="str">
        <f t="shared" si="23"/>
        <v>Участник</v>
      </c>
    </row>
    <row r="436" spans="1:14">
      <c r="A436" s="2">
        <v>496</v>
      </c>
      <c r="B436" s="6">
        <v>831</v>
      </c>
      <c r="C436" t="s">
        <v>14</v>
      </c>
      <c r="D436" s="2" t="s">
        <v>15</v>
      </c>
      <c r="E436" t="s">
        <v>528</v>
      </c>
      <c r="F436" t="s">
        <v>523</v>
      </c>
      <c r="G436" t="s">
        <v>34</v>
      </c>
      <c r="H436" t="s">
        <v>11</v>
      </c>
      <c r="I436" t="s">
        <v>13</v>
      </c>
      <c r="J436" s="3">
        <v>40</v>
      </c>
      <c r="K436" s="2">
        <f t="shared" si="21"/>
        <v>2</v>
      </c>
      <c r="L436" s="3">
        <v>0</v>
      </c>
      <c r="M436" s="9">
        <f t="shared" si="22"/>
        <v>40</v>
      </c>
      <c r="N436" s="8" t="str">
        <f t="shared" si="23"/>
        <v>Участник</v>
      </c>
    </row>
    <row r="437" spans="1:14">
      <c r="A437" s="2">
        <v>497</v>
      </c>
      <c r="B437" s="6">
        <v>755</v>
      </c>
      <c r="C437" t="s">
        <v>14</v>
      </c>
      <c r="D437" s="2" t="s">
        <v>9</v>
      </c>
      <c r="E437" t="s">
        <v>726</v>
      </c>
      <c r="F437" t="s">
        <v>713</v>
      </c>
      <c r="G437" t="s">
        <v>188</v>
      </c>
      <c r="H437" t="s">
        <v>11</v>
      </c>
      <c r="I437" t="s">
        <v>13</v>
      </c>
      <c r="J437" s="3">
        <v>25</v>
      </c>
      <c r="K437" s="2">
        <f t="shared" si="21"/>
        <v>2</v>
      </c>
      <c r="L437" s="3">
        <v>32</v>
      </c>
      <c r="M437" s="9">
        <f t="shared" si="22"/>
        <v>57</v>
      </c>
      <c r="N437" s="8" t="str">
        <f t="shared" si="23"/>
        <v>Участник</v>
      </c>
    </row>
    <row r="438" spans="1:14">
      <c r="A438" s="2">
        <v>498</v>
      </c>
      <c r="B438" s="6">
        <v>272</v>
      </c>
      <c r="C438" t="s">
        <v>23</v>
      </c>
      <c r="D438" s="2" t="s">
        <v>28</v>
      </c>
      <c r="E438" t="s">
        <v>244</v>
      </c>
      <c r="F438" t="s">
        <v>238</v>
      </c>
      <c r="G438" t="s">
        <v>34</v>
      </c>
      <c r="H438" t="s">
        <v>11</v>
      </c>
      <c r="I438" t="s">
        <v>42</v>
      </c>
      <c r="J438" s="3">
        <v>46</v>
      </c>
      <c r="K438" s="2">
        <f t="shared" si="21"/>
        <v>2</v>
      </c>
      <c r="L438" s="3">
        <v>41</v>
      </c>
      <c r="M438" s="9">
        <f t="shared" si="22"/>
        <v>87</v>
      </c>
      <c r="N438" s="8" t="str">
        <f t="shared" si="23"/>
        <v>Призер</v>
      </c>
    </row>
    <row r="439" spans="1:14">
      <c r="A439" s="2">
        <v>499</v>
      </c>
      <c r="B439" s="6">
        <v>265</v>
      </c>
      <c r="C439" t="s">
        <v>23</v>
      </c>
      <c r="D439" s="2" t="s">
        <v>28</v>
      </c>
      <c r="E439" t="s">
        <v>1058</v>
      </c>
      <c r="F439" t="s">
        <v>238</v>
      </c>
      <c r="G439" t="s">
        <v>34</v>
      </c>
      <c r="H439" t="s">
        <v>11</v>
      </c>
      <c r="I439" t="s">
        <v>42</v>
      </c>
      <c r="J439" s="3">
        <v>35</v>
      </c>
      <c r="K439" s="2">
        <f t="shared" si="21"/>
        <v>2</v>
      </c>
      <c r="L439" s="3">
        <v>42</v>
      </c>
      <c r="M439" s="9">
        <f t="shared" si="22"/>
        <v>77</v>
      </c>
      <c r="N439" s="8" t="str">
        <f t="shared" si="23"/>
        <v>Призер</v>
      </c>
    </row>
    <row r="440" spans="1:14">
      <c r="A440" s="2">
        <v>500</v>
      </c>
      <c r="B440" s="6">
        <v>769</v>
      </c>
      <c r="C440" t="s">
        <v>14</v>
      </c>
      <c r="D440" s="2" t="s">
        <v>50</v>
      </c>
      <c r="E440" t="s">
        <v>727</v>
      </c>
      <c r="F440" t="s">
        <v>713</v>
      </c>
      <c r="G440" t="s">
        <v>188</v>
      </c>
      <c r="H440" t="s">
        <v>11</v>
      </c>
      <c r="I440" t="s">
        <v>13</v>
      </c>
      <c r="J440" s="3">
        <v>29</v>
      </c>
      <c r="K440" s="2">
        <f t="shared" si="21"/>
        <v>2</v>
      </c>
      <c r="L440" s="3">
        <v>0</v>
      </c>
      <c r="M440" s="9">
        <f t="shared" si="22"/>
        <v>29</v>
      </c>
      <c r="N440" s="8" t="str">
        <f t="shared" si="23"/>
        <v>Участник</v>
      </c>
    </row>
    <row r="441" spans="1:14">
      <c r="A441" s="2">
        <v>501</v>
      </c>
      <c r="B441" s="6">
        <v>592</v>
      </c>
      <c r="C441" t="s">
        <v>76</v>
      </c>
      <c r="D441" s="2" t="s">
        <v>50</v>
      </c>
      <c r="E441" t="s">
        <v>131</v>
      </c>
      <c r="F441" t="s">
        <v>132</v>
      </c>
      <c r="G441" t="s">
        <v>133</v>
      </c>
      <c r="H441" t="s">
        <v>134</v>
      </c>
      <c r="I441" t="s">
        <v>135</v>
      </c>
      <c r="J441" s="3">
        <v>46</v>
      </c>
      <c r="K441" s="2">
        <f t="shared" si="21"/>
        <v>2</v>
      </c>
      <c r="L441" s="3">
        <v>43</v>
      </c>
      <c r="M441" s="9">
        <f t="shared" si="22"/>
        <v>89</v>
      </c>
      <c r="N441" s="8" t="str">
        <f t="shared" si="23"/>
        <v>Призер</v>
      </c>
    </row>
    <row r="442" spans="1:14">
      <c r="A442" s="2">
        <v>502</v>
      </c>
      <c r="B442" s="6">
        <v>262</v>
      </c>
      <c r="C442" t="s">
        <v>23</v>
      </c>
      <c r="D442" s="2" t="s">
        <v>28</v>
      </c>
      <c r="E442" t="s">
        <v>1033</v>
      </c>
      <c r="F442" t="s">
        <v>416</v>
      </c>
      <c r="G442" t="s">
        <v>34</v>
      </c>
      <c r="H442" t="s">
        <v>11</v>
      </c>
      <c r="I442" t="s">
        <v>42</v>
      </c>
      <c r="J442" s="3">
        <v>36</v>
      </c>
      <c r="K442" s="2">
        <f t="shared" si="21"/>
        <v>2</v>
      </c>
      <c r="L442" s="3">
        <v>24</v>
      </c>
      <c r="M442" s="9">
        <f t="shared" si="22"/>
        <v>60</v>
      </c>
      <c r="N442" s="8" t="str">
        <f t="shared" si="23"/>
        <v>Участник</v>
      </c>
    </row>
    <row r="443" spans="1:14">
      <c r="A443" s="2">
        <v>505</v>
      </c>
      <c r="B443" s="6">
        <v>535</v>
      </c>
      <c r="C443" t="s">
        <v>14</v>
      </c>
      <c r="D443" s="2" t="s">
        <v>15</v>
      </c>
      <c r="E443" t="s">
        <v>212</v>
      </c>
      <c r="F443" t="s">
        <v>205</v>
      </c>
      <c r="G443" t="s">
        <v>206</v>
      </c>
      <c r="H443" t="s">
        <v>11</v>
      </c>
      <c r="I443" t="s">
        <v>207</v>
      </c>
      <c r="J443" s="3">
        <v>48</v>
      </c>
      <c r="K443" s="2">
        <f t="shared" si="21"/>
        <v>2</v>
      </c>
      <c r="L443" s="3">
        <v>0</v>
      </c>
      <c r="M443" s="9">
        <f t="shared" si="22"/>
        <v>48</v>
      </c>
      <c r="N443" s="8" t="str">
        <f t="shared" si="23"/>
        <v>Участник</v>
      </c>
    </row>
    <row r="444" spans="1:14">
      <c r="A444" s="2">
        <v>506</v>
      </c>
      <c r="B444" s="6">
        <v>18</v>
      </c>
      <c r="C444" t="s">
        <v>14</v>
      </c>
      <c r="D444" s="2" t="s">
        <v>21</v>
      </c>
      <c r="E444" t="s">
        <v>387</v>
      </c>
      <c r="F444" t="s">
        <v>388</v>
      </c>
      <c r="G444" t="s">
        <v>74</v>
      </c>
      <c r="H444" t="s">
        <v>11</v>
      </c>
      <c r="I444" t="s">
        <v>75</v>
      </c>
      <c r="J444" s="3">
        <v>46</v>
      </c>
      <c r="K444" s="2">
        <f t="shared" si="21"/>
        <v>2</v>
      </c>
      <c r="L444" s="3">
        <v>0</v>
      </c>
      <c r="M444" s="9">
        <f t="shared" si="22"/>
        <v>46</v>
      </c>
      <c r="N444" s="8" t="str">
        <f t="shared" si="23"/>
        <v>Участник</v>
      </c>
    </row>
    <row r="445" spans="1:14">
      <c r="A445" s="2">
        <v>507</v>
      </c>
      <c r="B445" s="6">
        <v>488</v>
      </c>
      <c r="C445" t="s">
        <v>14</v>
      </c>
      <c r="D445" s="2" t="s">
        <v>15</v>
      </c>
      <c r="E445" t="s">
        <v>102</v>
      </c>
      <c r="F445" t="s">
        <v>84</v>
      </c>
      <c r="G445" t="s">
        <v>85</v>
      </c>
      <c r="H445" t="s">
        <v>11</v>
      </c>
      <c r="I445" t="s">
        <v>13</v>
      </c>
      <c r="J445" s="3">
        <v>37</v>
      </c>
      <c r="K445" s="2">
        <f t="shared" si="21"/>
        <v>2</v>
      </c>
      <c r="L445" s="3">
        <v>26</v>
      </c>
      <c r="M445" s="9">
        <f t="shared" si="22"/>
        <v>63</v>
      </c>
      <c r="N445" s="8" t="str">
        <f t="shared" si="23"/>
        <v>Участник</v>
      </c>
    </row>
    <row r="446" spans="1:14">
      <c r="A446" s="2">
        <v>508</v>
      </c>
      <c r="B446" s="6">
        <v>792</v>
      </c>
      <c r="C446" t="s">
        <v>76</v>
      </c>
      <c r="D446" s="2" t="s">
        <v>15</v>
      </c>
      <c r="E446" t="s">
        <v>643</v>
      </c>
      <c r="F446" t="s">
        <v>642</v>
      </c>
      <c r="G446" t="s">
        <v>48</v>
      </c>
      <c r="H446" t="s">
        <v>11</v>
      </c>
      <c r="I446" t="s">
        <v>49</v>
      </c>
      <c r="J446" s="3">
        <v>30</v>
      </c>
      <c r="K446" s="2">
        <f t="shared" si="21"/>
        <v>2</v>
      </c>
      <c r="L446" s="3">
        <v>0</v>
      </c>
      <c r="M446" s="9">
        <f t="shared" si="22"/>
        <v>30</v>
      </c>
      <c r="N446" s="8" t="str">
        <f t="shared" si="23"/>
        <v>Участник</v>
      </c>
    </row>
    <row r="447" spans="1:14">
      <c r="A447" s="2">
        <v>509</v>
      </c>
      <c r="B447" s="6">
        <v>580</v>
      </c>
      <c r="C447" t="s">
        <v>23</v>
      </c>
      <c r="D447" s="2" t="s">
        <v>24</v>
      </c>
      <c r="E447" t="s">
        <v>117</v>
      </c>
      <c r="F447" t="s">
        <v>115</v>
      </c>
      <c r="G447" t="s">
        <v>116</v>
      </c>
      <c r="H447" t="s">
        <v>11</v>
      </c>
      <c r="I447" t="s">
        <v>13</v>
      </c>
      <c r="J447" s="3">
        <v>39</v>
      </c>
      <c r="K447" s="2">
        <f t="shared" si="21"/>
        <v>2</v>
      </c>
      <c r="L447" s="3">
        <v>33</v>
      </c>
      <c r="M447" s="9">
        <f t="shared" si="22"/>
        <v>72</v>
      </c>
      <c r="N447" s="8" t="str">
        <f t="shared" si="23"/>
        <v>Участник</v>
      </c>
    </row>
    <row r="448" spans="1:14">
      <c r="A448" s="2">
        <v>510</v>
      </c>
      <c r="B448" s="6">
        <v>58</v>
      </c>
      <c r="C448" t="s">
        <v>14</v>
      </c>
      <c r="D448" s="2" t="s">
        <v>21</v>
      </c>
      <c r="E448" t="s">
        <v>897</v>
      </c>
      <c r="F448" t="s">
        <v>881</v>
      </c>
      <c r="G448" t="s">
        <v>12</v>
      </c>
      <c r="H448" t="s">
        <v>11</v>
      </c>
      <c r="I448" t="s">
        <v>13</v>
      </c>
      <c r="J448" s="3">
        <v>27</v>
      </c>
      <c r="K448" s="2">
        <f t="shared" si="21"/>
        <v>2</v>
      </c>
      <c r="L448" s="3">
        <v>0</v>
      </c>
      <c r="M448" s="9">
        <f t="shared" si="22"/>
        <v>27</v>
      </c>
      <c r="N448" s="8" t="str">
        <f t="shared" si="23"/>
        <v>Участник</v>
      </c>
    </row>
    <row r="449" spans="1:14">
      <c r="A449" s="2">
        <v>511</v>
      </c>
      <c r="B449" s="6">
        <v>897</v>
      </c>
      <c r="C449" t="s">
        <v>8</v>
      </c>
      <c r="D449" s="2" t="s">
        <v>21</v>
      </c>
      <c r="E449" t="s">
        <v>897</v>
      </c>
      <c r="F449" t="s">
        <v>881</v>
      </c>
      <c r="G449" t="s">
        <v>12</v>
      </c>
      <c r="H449" t="s">
        <v>11</v>
      </c>
      <c r="I449" t="s">
        <v>13</v>
      </c>
      <c r="J449" s="3">
        <v>25</v>
      </c>
      <c r="K449" s="2">
        <f t="shared" si="21"/>
        <v>2</v>
      </c>
      <c r="L449" s="3">
        <v>0</v>
      </c>
      <c r="M449" s="9">
        <f t="shared" si="22"/>
        <v>25</v>
      </c>
      <c r="N449" s="8" t="str">
        <f t="shared" si="23"/>
        <v>Участник</v>
      </c>
    </row>
    <row r="450" spans="1:14">
      <c r="A450" s="2">
        <v>512</v>
      </c>
      <c r="B450" s="6">
        <v>887</v>
      </c>
      <c r="C450" t="s">
        <v>14</v>
      </c>
      <c r="D450" s="2" t="s">
        <v>9</v>
      </c>
      <c r="E450" t="s">
        <v>835</v>
      </c>
      <c r="F450" t="s">
        <v>824</v>
      </c>
      <c r="G450" t="s">
        <v>12</v>
      </c>
      <c r="H450" t="s">
        <v>11</v>
      </c>
      <c r="I450" t="s">
        <v>13</v>
      </c>
      <c r="J450" s="3">
        <v>41</v>
      </c>
      <c r="K450" s="2">
        <f t="shared" si="21"/>
        <v>2</v>
      </c>
      <c r="L450" s="3">
        <v>47</v>
      </c>
      <c r="M450" s="9">
        <f t="shared" si="22"/>
        <v>88</v>
      </c>
      <c r="N450" s="8" t="str">
        <f t="shared" si="23"/>
        <v>Призер</v>
      </c>
    </row>
    <row r="451" spans="1:14">
      <c r="A451" s="2">
        <v>513</v>
      </c>
      <c r="B451" s="6">
        <v>130</v>
      </c>
      <c r="C451" t="s">
        <v>23</v>
      </c>
      <c r="D451" s="2" t="s">
        <v>28</v>
      </c>
      <c r="E451" t="s">
        <v>596</v>
      </c>
      <c r="F451" t="s">
        <v>588</v>
      </c>
      <c r="G451" t="s">
        <v>32</v>
      </c>
      <c r="H451" t="s">
        <v>11</v>
      </c>
      <c r="I451" t="s">
        <v>13</v>
      </c>
      <c r="J451" s="3">
        <v>25</v>
      </c>
      <c r="K451" s="2">
        <f t="shared" ref="K451:K503" si="24">IF(J451&gt;24.99,2,0)</f>
        <v>2</v>
      </c>
      <c r="L451" s="3">
        <v>38</v>
      </c>
      <c r="M451" s="9">
        <f t="shared" si="22"/>
        <v>63</v>
      </c>
      <c r="N451" s="8" t="str">
        <f t="shared" si="23"/>
        <v>Участник</v>
      </c>
    </row>
    <row r="452" spans="1:14">
      <c r="A452" s="2">
        <v>514</v>
      </c>
      <c r="B452" s="6">
        <v>164</v>
      </c>
      <c r="C452" t="s">
        <v>23</v>
      </c>
      <c r="D452" s="2" t="s">
        <v>24</v>
      </c>
      <c r="E452" t="s">
        <v>373</v>
      </c>
      <c r="F452" t="s">
        <v>372</v>
      </c>
      <c r="G452" t="s">
        <v>78</v>
      </c>
      <c r="H452" t="s">
        <v>11</v>
      </c>
      <c r="I452" t="s">
        <v>75</v>
      </c>
      <c r="J452" s="3">
        <v>38</v>
      </c>
      <c r="K452" s="2">
        <f t="shared" si="24"/>
        <v>2</v>
      </c>
      <c r="L452" s="3">
        <v>39</v>
      </c>
      <c r="M452" s="9">
        <f t="shared" ref="M452:M504" si="25">L452+J452</f>
        <v>77</v>
      </c>
      <c r="N452" s="8" t="str">
        <f t="shared" ref="N452:N504" si="26">IF(M452&lt;75,"Участник",IF(M452&lt;94,"Призер","Победитель"))</f>
        <v>Призер</v>
      </c>
    </row>
    <row r="453" spans="1:14">
      <c r="A453" s="2">
        <v>515</v>
      </c>
      <c r="B453" s="6">
        <v>613</v>
      </c>
      <c r="C453" t="s">
        <v>76</v>
      </c>
      <c r="D453" s="2" t="s">
        <v>15</v>
      </c>
      <c r="E453" t="s">
        <v>652</v>
      </c>
      <c r="F453" t="s">
        <v>647</v>
      </c>
      <c r="G453" t="s">
        <v>648</v>
      </c>
      <c r="H453" t="s">
        <v>11</v>
      </c>
      <c r="I453" t="s">
        <v>42</v>
      </c>
      <c r="J453" s="3">
        <v>42</v>
      </c>
      <c r="K453" s="2">
        <f t="shared" si="24"/>
        <v>2</v>
      </c>
      <c r="L453" s="3">
        <v>37.5</v>
      </c>
      <c r="M453" s="9">
        <f t="shared" si="25"/>
        <v>79.5</v>
      </c>
      <c r="N453" s="8" t="str">
        <f t="shared" si="26"/>
        <v>Призер</v>
      </c>
    </row>
    <row r="454" spans="1:14">
      <c r="A454" s="2">
        <v>516</v>
      </c>
      <c r="B454" s="6">
        <v>491</v>
      </c>
      <c r="C454" t="s">
        <v>14</v>
      </c>
      <c r="D454" s="2" t="s">
        <v>15</v>
      </c>
      <c r="E454" t="s">
        <v>103</v>
      </c>
      <c r="F454" t="s">
        <v>84</v>
      </c>
      <c r="G454" t="s">
        <v>85</v>
      </c>
      <c r="H454" t="s">
        <v>11</v>
      </c>
      <c r="I454" t="s">
        <v>13</v>
      </c>
      <c r="J454" s="3">
        <v>45.5</v>
      </c>
      <c r="K454" s="2">
        <f t="shared" si="24"/>
        <v>2</v>
      </c>
      <c r="L454" s="3">
        <v>33.5</v>
      </c>
      <c r="M454" s="9">
        <f t="shared" si="25"/>
        <v>79</v>
      </c>
      <c r="N454" s="8" t="str">
        <f t="shared" si="26"/>
        <v>Призер</v>
      </c>
    </row>
    <row r="455" spans="1:14">
      <c r="A455" s="2">
        <v>517</v>
      </c>
      <c r="B455" s="6">
        <v>513</v>
      </c>
      <c r="C455" t="s">
        <v>25</v>
      </c>
      <c r="D455" s="2" t="s">
        <v>9</v>
      </c>
      <c r="E455" t="s">
        <v>989</v>
      </c>
      <c r="F455" t="s">
        <v>165</v>
      </c>
      <c r="G455" t="s">
        <v>166</v>
      </c>
      <c r="H455" t="s">
        <v>11</v>
      </c>
      <c r="I455" t="s">
        <v>13</v>
      </c>
      <c r="J455" s="3">
        <v>49.5</v>
      </c>
      <c r="K455" s="2">
        <f t="shared" si="24"/>
        <v>2</v>
      </c>
      <c r="L455" s="3">
        <v>49.4</v>
      </c>
      <c r="M455" s="9">
        <f t="shared" si="25"/>
        <v>98.9</v>
      </c>
      <c r="N455" s="8" t="str">
        <f t="shared" si="26"/>
        <v>Победитель</v>
      </c>
    </row>
    <row r="456" spans="1:14">
      <c r="A456" s="2">
        <v>518</v>
      </c>
      <c r="B456" s="6">
        <v>741</v>
      </c>
      <c r="C456" t="s">
        <v>118</v>
      </c>
      <c r="D456" s="2" t="s">
        <v>9</v>
      </c>
      <c r="E456" t="s">
        <v>989</v>
      </c>
      <c r="F456" t="s">
        <v>165</v>
      </c>
      <c r="G456" t="s">
        <v>166</v>
      </c>
      <c r="H456" t="s">
        <v>11</v>
      </c>
      <c r="I456" t="s">
        <v>13</v>
      </c>
      <c r="J456" s="3">
        <v>49</v>
      </c>
      <c r="K456" s="2">
        <f t="shared" si="24"/>
        <v>2</v>
      </c>
      <c r="L456" s="3">
        <v>49</v>
      </c>
      <c r="M456" s="9">
        <f t="shared" si="25"/>
        <v>98</v>
      </c>
      <c r="N456" s="8" t="str">
        <f t="shared" si="26"/>
        <v>Победитель</v>
      </c>
    </row>
    <row r="457" spans="1:14">
      <c r="A457" s="2">
        <v>519</v>
      </c>
      <c r="B457" s="6">
        <v>742</v>
      </c>
      <c r="C457" t="s">
        <v>14</v>
      </c>
      <c r="D457" s="2" t="s">
        <v>9</v>
      </c>
      <c r="E457" t="s">
        <v>989</v>
      </c>
      <c r="F457" t="s">
        <v>824</v>
      </c>
      <c r="G457" t="s">
        <v>12</v>
      </c>
      <c r="H457" t="s">
        <v>11</v>
      </c>
      <c r="I457" t="s">
        <v>13</v>
      </c>
      <c r="J457" s="3">
        <v>47</v>
      </c>
      <c r="K457" s="2">
        <f t="shared" si="24"/>
        <v>2</v>
      </c>
      <c r="L457" s="3">
        <v>50</v>
      </c>
      <c r="M457" s="9">
        <f t="shared" si="25"/>
        <v>97</v>
      </c>
      <c r="N457" s="8" t="str">
        <f t="shared" si="26"/>
        <v>Победитель</v>
      </c>
    </row>
    <row r="458" spans="1:14">
      <c r="A458" s="2">
        <v>50</v>
      </c>
      <c r="B458" s="6">
        <v>743</v>
      </c>
      <c r="C458" t="s">
        <v>8</v>
      </c>
      <c r="D458" s="2" t="s">
        <v>9</v>
      </c>
      <c r="E458" t="s">
        <v>989</v>
      </c>
      <c r="F458" t="s">
        <v>824</v>
      </c>
      <c r="G458" t="s">
        <v>12</v>
      </c>
      <c r="H458" t="s">
        <v>11</v>
      </c>
      <c r="I458" t="s">
        <v>13</v>
      </c>
      <c r="J458" s="3">
        <v>48</v>
      </c>
      <c r="K458" s="2">
        <f t="shared" si="24"/>
        <v>2</v>
      </c>
      <c r="L458" s="3">
        <v>50</v>
      </c>
      <c r="M458" s="9">
        <f t="shared" si="25"/>
        <v>98</v>
      </c>
      <c r="N458" s="8" t="str">
        <f t="shared" si="26"/>
        <v>Победитель</v>
      </c>
    </row>
    <row r="459" spans="1:14">
      <c r="A459" s="2">
        <v>521</v>
      </c>
      <c r="B459" s="6">
        <v>479</v>
      </c>
      <c r="C459" t="s">
        <v>14</v>
      </c>
      <c r="D459" s="2" t="s">
        <v>9</v>
      </c>
      <c r="E459" t="s">
        <v>104</v>
      </c>
      <c r="F459" t="s">
        <v>84</v>
      </c>
      <c r="G459" t="s">
        <v>85</v>
      </c>
      <c r="H459" t="s">
        <v>11</v>
      </c>
      <c r="I459" t="s">
        <v>13</v>
      </c>
      <c r="J459" s="3">
        <v>31</v>
      </c>
      <c r="K459" s="2">
        <f t="shared" si="24"/>
        <v>2</v>
      </c>
      <c r="L459" s="3">
        <v>45</v>
      </c>
      <c r="M459" s="9">
        <f t="shared" si="25"/>
        <v>76</v>
      </c>
      <c r="N459" s="8" t="str">
        <f t="shared" si="26"/>
        <v>Призер</v>
      </c>
    </row>
    <row r="460" spans="1:14">
      <c r="A460" s="2">
        <v>522</v>
      </c>
      <c r="B460" s="6">
        <v>509</v>
      </c>
      <c r="C460" t="s">
        <v>14</v>
      </c>
      <c r="D460" s="2" t="s">
        <v>9</v>
      </c>
      <c r="E460" t="s">
        <v>105</v>
      </c>
      <c r="F460" t="s">
        <v>972</v>
      </c>
      <c r="G460" t="s">
        <v>85</v>
      </c>
      <c r="H460" t="s">
        <v>11</v>
      </c>
      <c r="I460" t="s">
        <v>13</v>
      </c>
      <c r="J460" s="3">
        <v>26</v>
      </c>
      <c r="K460" s="2">
        <f t="shared" si="24"/>
        <v>2</v>
      </c>
      <c r="L460" s="3">
        <v>24</v>
      </c>
      <c r="M460" s="9">
        <f t="shared" si="25"/>
        <v>50</v>
      </c>
      <c r="N460" s="8" t="str">
        <f t="shared" si="26"/>
        <v>Участник</v>
      </c>
    </row>
    <row r="461" spans="1:14">
      <c r="A461" s="2">
        <v>523</v>
      </c>
      <c r="B461" s="6">
        <v>921</v>
      </c>
      <c r="C461" t="s">
        <v>14</v>
      </c>
      <c r="D461" s="2" t="s">
        <v>21</v>
      </c>
      <c r="E461" t="s">
        <v>898</v>
      </c>
      <c r="F461" t="s">
        <v>881</v>
      </c>
      <c r="G461" t="s">
        <v>12</v>
      </c>
      <c r="H461" t="s">
        <v>11</v>
      </c>
      <c r="I461" t="s">
        <v>13</v>
      </c>
      <c r="J461" s="3">
        <v>28</v>
      </c>
      <c r="K461" s="2">
        <f t="shared" si="24"/>
        <v>2</v>
      </c>
      <c r="L461" s="3">
        <v>39</v>
      </c>
      <c r="M461" s="9">
        <f t="shared" si="25"/>
        <v>67</v>
      </c>
      <c r="N461" s="8" t="str">
        <f t="shared" si="26"/>
        <v>Участник</v>
      </c>
    </row>
    <row r="462" spans="1:14">
      <c r="A462" s="2">
        <v>524</v>
      </c>
      <c r="B462" s="6">
        <v>448</v>
      </c>
      <c r="C462" t="s">
        <v>76</v>
      </c>
      <c r="D462" s="2" t="s">
        <v>50</v>
      </c>
      <c r="E462" t="s">
        <v>256</v>
      </c>
      <c r="F462" t="s">
        <v>253</v>
      </c>
      <c r="G462" t="s">
        <v>32</v>
      </c>
      <c r="H462" t="s">
        <v>11</v>
      </c>
      <c r="I462" t="s">
        <v>13</v>
      </c>
      <c r="J462" s="3">
        <v>48</v>
      </c>
      <c r="K462" s="2">
        <f t="shared" si="24"/>
        <v>2</v>
      </c>
      <c r="L462" s="3">
        <v>43</v>
      </c>
      <c r="M462" s="9">
        <f t="shared" si="25"/>
        <v>91</v>
      </c>
      <c r="N462" s="8" t="str">
        <f t="shared" si="26"/>
        <v>Призер</v>
      </c>
    </row>
    <row r="463" spans="1:14">
      <c r="A463" s="2">
        <v>525</v>
      </c>
      <c r="B463" s="6">
        <v>239</v>
      </c>
      <c r="C463" t="s">
        <v>76</v>
      </c>
      <c r="D463" s="2" t="s">
        <v>15</v>
      </c>
      <c r="E463" t="s">
        <v>623</v>
      </c>
      <c r="F463" t="s">
        <v>621</v>
      </c>
      <c r="G463" t="s">
        <v>17</v>
      </c>
      <c r="H463" t="s">
        <v>18</v>
      </c>
      <c r="I463" t="s">
        <v>19</v>
      </c>
      <c r="J463" s="3">
        <v>40</v>
      </c>
      <c r="K463" s="2">
        <f t="shared" si="24"/>
        <v>2</v>
      </c>
      <c r="L463" s="3">
        <v>37</v>
      </c>
      <c r="M463" s="9">
        <f t="shared" si="25"/>
        <v>77</v>
      </c>
      <c r="N463" s="8" t="str">
        <f t="shared" si="26"/>
        <v>Призер</v>
      </c>
    </row>
    <row r="464" spans="1:14">
      <c r="A464" s="2">
        <v>527</v>
      </c>
      <c r="B464" s="6">
        <v>648</v>
      </c>
      <c r="C464" t="s">
        <v>14</v>
      </c>
      <c r="D464" s="2" t="s">
        <v>217</v>
      </c>
      <c r="E464" t="s">
        <v>365</v>
      </c>
      <c r="F464" t="s">
        <v>360</v>
      </c>
      <c r="G464" t="s">
        <v>133</v>
      </c>
      <c r="H464" t="s">
        <v>11</v>
      </c>
      <c r="I464" t="s">
        <v>13</v>
      </c>
      <c r="J464" s="3">
        <v>41.5</v>
      </c>
      <c r="K464" s="2">
        <f t="shared" si="24"/>
        <v>2</v>
      </c>
      <c r="L464" s="3">
        <v>42</v>
      </c>
      <c r="M464" s="9">
        <f t="shared" si="25"/>
        <v>83.5</v>
      </c>
      <c r="N464" s="8" t="str">
        <f t="shared" si="26"/>
        <v>Призер</v>
      </c>
    </row>
    <row r="465" spans="1:14">
      <c r="A465" s="2">
        <v>529</v>
      </c>
      <c r="B465" s="6">
        <v>466</v>
      </c>
      <c r="C465" t="s">
        <v>14</v>
      </c>
      <c r="D465" s="2" t="s">
        <v>217</v>
      </c>
      <c r="E465" t="s">
        <v>442</v>
      </c>
      <c r="F465" t="s">
        <v>441</v>
      </c>
      <c r="G465" t="s">
        <v>39</v>
      </c>
      <c r="H465" t="s">
        <v>11</v>
      </c>
      <c r="I465" t="s">
        <v>13</v>
      </c>
      <c r="J465" s="3">
        <v>43</v>
      </c>
      <c r="K465" s="2">
        <f t="shared" si="24"/>
        <v>2</v>
      </c>
      <c r="L465" s="3">
        <v>0</v>
      </c>
      <c r="M465" s="9">
        <f t="shared" si="25"/>
        <v>43</v>
      </c>
      <c r="N465" s="8" t="str">
        <f t="shared" si="26"/>
        <v>Участник</v>
      </c>
    </row>
    <row r="466" spans="1:14">
      <c r="A466" s="2">
        <v>531</v>
      </c>
      <c r="B466" s="6">
        <v>162</v>
      </c>
      <c r="C466" t="s">
        <v>25</v>
      </c>
      <c r="D466" s="2" t="s">
        <v>21</v>
      </c>
      <c r="E466" t="s">
        <v>600</v>
      </c>
      <c r="F466" t="s">
        <v>44</v>
      </c>
      <c r="G466" t="s">
        <v>45</v>
      </c>
      <c r="H466" t="s">
        <v>46</v>
      </c>
      <c r="I466" t="s">
        <v>19</v>
      </c>
      <c r="J466" s="3">
        <v>55</v>
      </c>
      <c r="K466" s="2">
        <f t="shared" si="24"/>
        <v>2</v>
      </c>
      <c r="L466" s="3">
        <v>45</v>
      </c>
      <c r="M466" s="9">
        <f t="shared" si="25"/>
        <v>100</v>
      </c>
      <c r="N466" s="8" t="str">
        <f t="shared" si="26"/>
        <v>Победитель</v>
      </c>
    </row>
    <row r="467" spans="1:14">
      <c r="A467" s="2">
        <v>533</v>
      </c>
      <c r="B467" s="6">
        <v>585</v>
      </c>
      <c r="C467" t="s">
        <v>76</v>
      </c>
      <c r="D467" s="2" t="s">
        <v>217</v>
      </c>
      <c r="E467" t="s">
        <v>872</v>
      </c>
      <c r="F467" t="s">
        <v>873</v>
      </c>
      <c r="G467" t="s">
        <v>48</v>
      </c>
      <c r="H467" t="s">
        <v>280</v>
      </c>
      <c r="I467" t="s">
        <v>19</v>
      </c>
      <c r="J467" s="3">
        <v>44</v>
      </c>
      <c r="K467" s="2">
        <f t="shared" si="24"/>
        <v>2</v>
      </c>
      <c r="L467" s="3">
        <v>42</v>
      </c>
      <c r="M467" s="9">
        <f t="shared" si="25"/>
        <v>86</v>
      </c>
      <c r="N467" s="8" t="str">
        <f t="shared" si="26"/>
        <v>Призер</v>
      </c>
    </row>
    <row r="468" spans="1:14">
      <c r="A468" s="2">
        <v>534</v>
      </c>
      <c r="B468" s="6">
        <v>917</v>
      </c>
      <c r="C468" t="s">
        <v>14</v>
      </c>
      <c r="D468" s="2" t="s">
        <v>21</v>
      </c>
      <c r="E468" t="s">
        <v>899</v>
      </c>
      <c r="F468" t="s">
        <v>881</v>
      </c>
      <c r="G468" t="s">
        <v>12</v>
      </c>
      <c r="H468" t="s">
        <v>11</v>
      </c>
      <c r="I468" t="s">
        <v>13</v>
      </c>
      <c r="J468" s="3">
        <v>38</v>
      </c>
      <c r="K468" s="2">
        <f t="shared" si="24"/>
        <v>2</v>
      </c>
      <c r="L468" s="3">
        <v>38</v>
      </c>
      <c r="M468" s="9">
        <f t="shared" si="25"/>
        <v>76</v>
      </c>
      <c r="N468" s="8" t="str">
        <f t="shared" si="26"/>
        <v>Призер</v>
      </c>
    </row>
    <row r="469" spans="1:14">
      <c r="A469" s="2">
        <v>535</v>
      </c>
      <c r="B469" s="6">
        <v>826</v>
      </c>
      <c r="C469" t="s">
        <v>14</v>
      </c>
      <c r="D469" s="2" t="s">
        <v>217</v>
      </c>
      <c r="E469" t="s">
        <v>529</v>
      </c>
      <c r="F469" t="s">
        <v>523</v>
      </c>
      <c r="G469" t="s">
        <v>34</v>
      </c>
      <c r="H469" t="s">
        <v>11</v>
      </c>
      <c r="I469" t="s">
        <v>13</v>
      </c>
      <c r="J469" s="3">
        <v>40</v>
      </c>
      <c r="K469" s="2">
        <f t="shared" si="24"/>
        <v>2</v>
      </c>
      <c r="L469" s="3">
        <v>0</v>
      </c>
      <c r="M469" s="9">
        <f t="shared" si="25"/>
        <v>40</v>
      </c>
      <c r="N469" s="8" t="str">
        <f t="shared" si="26"/>
        <v>Участник</v>
      </c>
    </row>
    <row r="470" spans="1:14">
      <c r="A470" s="2">
        <v>536</v>
      </c>
      <c r="B470" s="6">
        <v>109</v>
      </c>
      <c r="C470" t="s">
        <v>23</v>
      </c>
      <c r="D470" s="2" t="s">
        <v>28</v>
      </c>
      <c r="E470" t="s">
        <v>789</v>
      </c>
      <c r="F470" t="s">
        <v>786</v>
      </c>
      <c r="G470" t="s">
        <v>32</v>
      </c>
      <c r="H470" t="s">
        <v>11</v>
      </c>
      <c r="I470" t="s">
        <v>13</v>
      </c>
      <c r="J470" s="3">
        <v>33</v>
      </c>
      <c r="K470" s="2">
        <f t="shared" si="24"/>
        <v>2</v>
      </c>
      <c r="L470" s="3">
        <v>37</v>
      </c>
      <c r="M470" s="9">
        <f t="shared" si="25"/>
        <v>70</v>
      </c>
      <c r="N470" s="8" t="str">
        <f t="shared" si="26"/>
        <v>Участник</v>
      </c>
    </row>
    <row r="471" spans="1:14">
      <c r="A471" s="2">
        <v>537</v>
      </c>
      <c r="B471" s="6">
        <v>163</v>
      </c>
      <c r="C471" t="s">
        <v>25</v>
      </c>
      <c r="D471" s="2" t="s">
        <v>9</v>
      </c>
      <c r="E471" t="s">
        <v>601</v>
      </c>
      <c r="F471" t="s">
        <v>44</v>
      </c>
      <c r="G471" t="s">
        <v>45</v>
      </c>
      <c r="H471" t="s">
        <v>46</v>
      </c>
      <c r="I471" t="s">
        <v>19</v>
      </c>
      <c r="J471" s="3">
        <v>47</v>
      </c>
      <c r="K471" s="2">
        <f t="shared" si="24"/>
        <v>2</v>
      </c>
      <c r="L471" s="3">
        <v>36</v>
      </c>
      <c r="M471" s="9">
        <f t="shared" si="25"/>
        <v>83</v>
      </c>
      <c r="N471" s="8" t="str">
        <f t="shared" si="26"/>
        <v>Призер</v>
      </c>
    </row>
    <row r="472" spans="1:14">
      <c r="A472" s="2">
        <v>538</v>
      </c>
      <c r="B472" s="6">
        <v>455</v>
      </c>
      <c r="C472" t="s">
        <v>76</v>
      </c>
      <c r="D472" s="2" t="s">
        <v>50</v>
      </c>
      <c r="E472" t="s">
        <v>564</v>
      </c>
      <c r="F472" t="s">
        <v>562</v>
      </c>
      <c r="G472" t="s">
        <v>39</v>
      </c>
      <c r="H472" t="s">
        <v>11</v>
      </c>
      <c r="I472" t="s">
        <v>13</v>
      </c>
      <c r="J472" s="3">
        <v>26</v>
      </c>
      <c r="K472" s="2">
        <f t="shared" si="24"/>
        <v>2</v>
      </c>
      <c r="L472" s="3">
        <v>36</v>
      </c>
      <c r="M472" s="9">
        <f t="shared" si="25"/>
        <v>62</v>
      </c>
      <c r="N472" s="8" t="str">
        <f t="shared" si="26"/>
        <v>Участник</v>
      </c>
    </row>
    <row r="473" spans="1:14">
      <c r="A473" s="2">
        <v>539</v>
      </c>
      <c r="B473" s="6">
        <v>434</v>
      </c>
      <c r="C473" t="s">
        <v>25</v>
      </c>
      <c r="D473" s="2" t="s">
        <v>21</v>
      </c>
      <c r="E473" t="s">
        <v>171</v>
      </c>
      <c r="F473" t="s">
        <v>165</v>
      </c>
      <c r="G473" t="s">
        <v>166</v>
      </c>
      <c r="H473" t="s">
        <v>11</v>
      </c>
      <c r="I473" t="s">
        <v>13</v>
      </c>
      <c r="J473" s="3">
        <v>50</v>
      </c>
      <c r="K473" s="2">
        <f t="shared" si="24"/>
        <v>2</v>
      </c>
      <c r="L473" s="3">
        <v>50</v>
      </c>
      <c r="M473" s="9">
        <f t="shared" si="25"/>
        <v>100</v>
      </c>
      <c r="N473" s="8" t="str">
        <f t="shared" si="26"/>
        <v>Победитель</v>
      </c>
    </row>
    <row r="474" spans="1:14">
      <c r="A474" s="2">
        <v>540</v>
      </c>
      <c r="B474" s="6">
        <v>560</v>
      </c>
      <c r="C474" t="s">
        <v>76</v>
      </c>
      <c r="D474" s="2" t="s">
        <v>217</v>
      </c>
      <c r="E474" t="s">
        <v>307</v>
      </c>
      <c r="F474" t="s">
        <v>300</v>
      </c>
      <c r="G474" t="s">
        <v>188</v>
      </c>
      <c r="H474" t="s">
        <v>11</v>
      </c>
      <c r="I474" t="s">
        <v>13</v>
      </c>
      <c r="J474" s="3">
        <v>27</v>
      </c>
      <c r="K474" s="2">
        <f t="shared" si="24"/>
        <v>2</v>
      </c>
      <c r="L474" s="3">
        <v>0</v>
      </c>
      <c r="M474" s="9">
        <f t="shared" si="25"/>
        <v>27</v>
      </c>
      <c r="N474" s="8" t="str">
        <f t="shared" si="26"/>
        <v>Участник</v>
      </c>
    </row>
    <row r="475" spans="1:14">
      <c r="A475" s="2">
        <v>541</v>
      </c>
      <c r="B475" s="6">
        <v>570</v>
      </c>
      <c r="C475" t="s">
        <v>14</v>
      </c>
      <c r="D475" s="2" t="s">
        <v>50</v>
      </c>
      <c r="E475" t="s">
        <v>250</v>
      </c>
      <c r="F475" t="s">
        <v>249</v>
      </c>
      <c r="G475" t="s">
        <v>20</v>
      </c>
      <c r="H475" t="s">
        <v>11</v>
      </c>
      <c r="I475" t="s">
        <v>13</v>
      </c>
      <c r="J475" s="3">
        <v>40</v>
      </c>
      <c r="K475" s="2">
        <f t="shared" si="24"/>
        <v>2</v>
      </c>
      <c r="L475" s="3">
        <v>39</v>
      </c>
      <c r="M475" s="9">
        <f t="shared" si="25"/>
        <v>79</v>
      </c>
      <c r="N475" s="8" t="str">
        <f t="shared" si="26"/>
        <v>Призер</v>
      </c>
    </row>
    <row r="476" spans="1:14">
      <c r="A476" s="2">
        <v>542</v>
      </c>
      <c r="B476" s="6">
        <v>110</v>
      </c>
      <c r="C476" t="s">
        <v>23</v>
      </c>
      <c r="D476" s="2" t="s">
        <v>28</v>
      </c>
      <c r="E476" t="s">
        <v>790</v>
      </c>
      <c r="F476" t="s">
        <v>786</v>
      </c>
      <c r="G476" t="s">
        <v>32</v>
      </c>
      <c r="H476" t="s">
        <v>11</v>
      </c>
      <c r="I476" t="s">
        <v>13</v>
      </c>
      <c r="J476" s="3">
        <v>28</v>
      </c>
      <c r="K476" s="2">
        <f t="shared" si="24"/>
        <v>2</v>
      </c>
      <c r="L476" s="3">
        <v>26</v>
      </c>
      <c r="M476" s="9">
        <f t="shared" si="25"/>
        <v>54</v>
      </c>
      <c r="N476" s="8" t="str">
        <f t="shared" si="26"/>
        <v>Участник</v>
      </c>
    </row>
    <row r="477" spans="1:14">
      <c r="A477" s="2">
        <v>543</v>
      </c>
      <c r="B477" s="6">
        <v>66</v>
      </c>
      <c r="C477" t="s">
        <v>23</v>
      </c>
      <c r="D477" s="2" t="s">
        <v>28</v>
      </c>
      <c r="E477" t="s">
        <v>980</v>
      </c>
      <c r="F477" t="s">
        <v>491</v>
      </c>
      <c r="G477" t="s">
        <v>483</v>
      </c>
      <c r="H477" t="s">
        <v>11</v>
      </c>
      <c r="I477" t="s">
        <v>492</v>
      </c>
      <c r="J477" s="3">
        <v>45</v>
      </c>
      <c r="K477" s="2">
        <f t="shared" si="24"/>
        <v>2</v>
      </c>
      <c r="L477" s="3">
        <v>38</v>
      </c>
      <c r="M477" s="9">
        <f t="shared" si="25"/>
        <v>83</v>
      </c>
      <c r="N477" s="8" t="str">
        <f t="shared" si="26"/>
        <v>Призер</v>
      </c>
    </row>
    <row r="478" spans="1:14">
      <c r="A478" s="2">
        <v>544</v>
      </c>
      <c r="B478" s="6">
        <v>76</v>
      </c>
      <c r="C478" t="s">
        <v>23</v>
      </c>
      <c r="D478" s="2" t="s">
        <v>28</v>
      </c>
      <c r="E478" t="s">
        <v>508</v>
      </c>
      <c r="F478" t="s">
        <v>495</v>
      </c>
      <c r="G478" t="s">
        <v>955</v>
      </c>
      <c r="H478" t="s">
        <v>496</v>
      </c>
      <c r="I478" t="s">
        <v>497</v>
      </c>
      <c r="J478" s="3">
        <v>43</v>
      </c>
      <c r="K478" s="2">
        <f t="shared" si="24"/>
        <v>2</v>
      </c>
      <c r="L478" s="3">
        <v>46</v>
      </c>
      <c r="M478" s="9">
        <f t="shared" si="25"/>
        <v>89</v>
      </c>
      <c r="N478" s="8" t="str">
        <f t="shared" si="26"/>
        <v>Призер</v>
      </c>
    </row>
    <row r="479" spans="1:14">
      <c r="A479" s="2">
        <v>38.5</v>
      </c>
      <c r="B479" s="6">
        <v>181</v>
      </c>
      <c r="C479" t="s">
        <v>14</v>
      </c>
      <c r="D479" s="2" t="s">
        <v>50</v>
      </c>
      <c r="E479" t="s">
        <v>62</v>
      </c>
      <c r="F479" t="s">
        <v>52</v>
      </c>
      <c r="G479" t="s">
        <v>48</v>
      </c>
      <c r="H479" t="s">
        <v>11</v>
      </c>
      <c r="I479" t="s">
        <v>49</v>
      </c>
      <c r="J479" s="3">
        <v>36.5</v>
      </c>
      <c r="K479" s="2">
        <f t="shared" si="24"/>
        <v>2</v>
      </c>
      <c r="L479" s="3">
        <v>38.5</v>
      </c>
      <c r="M479" s="9">
        <f t="shared" si="25"/>
        <v>75</v>
      </c>
      <c r="N479" s="8" t="str">
        <f t="shared" si="26"/>
        <v>Призер</v>
      </c>
    </row>
    <row r="480" spans="1:14">
      <c r="A480" s="2">
        <v>546</v>
      </c>
      <c r="B480" s="6">
        <v>603</v>
      </c>
      <c r="C480" t="s">
        <v>23</v>
      </c>
      <c r="D480" s="2" t="s">
        <v>28</v>
      </c>
      <c r="E480" t="s">
        <v>520</v>
      </c>
      <c r="F480" t="s">
        <v>518</v>
      </c>
      <c r="G480" t="s">
        <v>999</v>
      </c>
      <c r="H480" t="s">
        <v>11</v>
      </c>
      <c r="I480" t="s">
        <v>42</v>
      </c>
      <c r="J480" s="3">
        <v>39</v>
      </c>
      <c r="K480" s="2">
        <f t="shared" si="24"/>
        <v>2</v>
      </c>
      <c r="L480" s="3">
        <v>41</v>
      </c>
      <c r="M480" s="9">
        <f t="shared" si="25"/>
        <v>80</v>
      </c>
      <c r="N480" s="8" t="str">
        <f t="shared" si="26"/>
        <v>Призер</v>
      </c>
    </row>
    <row r="481" spans="1:14">
      <c r="A481" s="2">
        <v>549</v>
      </c>
      <c r="B481" s="6">
        <v>594</v>
      </c>
      <c r="C481" t="s">
        <v>23</v>
      </c>
      <c r="D481" s="2" t="s">
        <v>28</v>
      </c>
      <c r="E481" t="s">
        <v>223</v>
      </c>
      <c r="F481" t="s">
        <v>221</v>
      </c>
      <c r="G481" t="s">
        <v>999</v>
      </c>
      <c r="H481" t="s">
        <v>11</v>
      </c>
      <c r="I481" t="s">
        <v>42</v>
      </c>
      <c r="J481" s="3">
        <v>42</v>
      </c>
      <c r="K481" s="2">
        <f t="shared" si="24"/>
        <v>2</v>
      </c>
      <c r="L481" s="3">
        <v>38</v>
      </c>
      <c r="M481" s="9">
        <f t="shared" si="25"/>
        <v>80</v>
      </c>
      <c r="N481" s="8" t="str">
        <f t="shared" si="26"/>
        <v>Призер</v>
      </c>
    </row>
    <row r="482" spans="1:14">
      <c r="A482" s="2">
        <v>550</v>
      </c>
      <c r="B482" s="6">
        <v>598</v>
      </c>
      <c r="C482" t="s">
        <v>23</v>
      </c>
      <c r="D482" s="2" t="s">
        <v>28</v>
      </c>
      <c r="E482" t="s">
        <v>1034</v>
      </c>
      <c r="F482" t="s">
        <v>221</v>
      </c>
      <c r="G482" t="s">
        <v>999</v>
      </c>
      <c r="H482" t="s">
        <v>11</v>
      </c>
      <c r="I482" t="s">
        <v>42</v>
      </c>
      <c r="J482" s="3">
        <v>42</v>
      </c>
      <c r="K482" s="2">
        <f t="shared" si="24"/>
        <v>2</v>
      </c>
      <c r="L482" s="3">
        <v>35</v>
      </c>
      <c r="M482" s="9">
        <f t="shared" si="25"/>
        <v>77</v>
      </c>
      <c r="N482" s="8" t="str">
        <f t="shared" si="26"/>
        <v>Призер</v>
      </c>
    </row>
    <row r="483" spans="1:14">
      <c r="A483" s="2">
        <v>551</v>
      </c>
      <c r="B483" s="6">
        <v>586</v>
      </c>
      <c r="C483" t="s">
        <v>76</v>
      </c>
      <c r="D483" s="2" t="s">
        <v>50</v>
      </c>
      <c r="E483" t="s">
        <v>481</v>
      </c>
      <c r="F483" t="s">
        <v>482</v>
      </c>
      <c r="G483" t="s">
        <v>483</v>
      </c>
      <c r="H483" t="s">
        <v>46</v>
      </c>
      <c r="I483" t="s">
        <v>19</v>
      </c>
      <c r="J483" s="3">
        <v>46</v>
      </c>
      <c r="K483" s="2">
        <f t="shared" si="24"/>
        <v>2</v>
      </c>
      <c r="L483" s="3">
        <v>48</v>
      </c>
      <c r="M483" s="9">
        <f t="shared" si="25"/>
        <v>94</v>
      </c>
      <c r="N483" s="8" t="str">
        <f t="shared" si="26"/>
        <v>Победитель</v>
      </c>
    </row>
    <row r="484" spans="1:14">
      <c r="A484" s="2">
        <v>552</v>
      </c>
      <c r="B484" s="6">
        <v>650</v>
      </c>
      <c r="C484" t="s">
        <v>14</v>
      </c>
      <c r="D484" s="2" t="s">
        <v>9</v>
      </c>
      <c r="E484" t="s">
        <v>299</v>
      </c>
      <c r="F484" t="s">
        <v>298</v>
      </c>
      <c r="G484" t="s">
        <v>999</v>
      </c>
      <c r="H484" t="s">
        <v>11</v>
      </c>
      <c r="I484" t="s">
        <v>42</v>
      </c>
      <c r="J484" s="3">
        <v>33</v>
      </c>
      <c r="K484" s="2">
        <f t="shared" si="24"/>
        <v>2</v>
      </c>
      <c r="L484" s="3">
        <v>38</v>
      </c>
      <c r="M484" s="9">
        <f t="shared" si="25"/>
        <v>71</v>
      </c>
      <c r="N484" s="8" t="str">
        <f t="shared" si="26"/>
        <v>Участник</v>
      </c>
    </row>
    <row r="485" spans="1:14">
      <c r="A485" s="2">
        <v>554</v>
      </c>
      <c r="B485" s="6">
        <v>307</v>
      </c>
      <c r="C485" t="s">
        <v>23</v>
      </c>
      <c r="D485" s="2" t="s">
        <v>24</v>
      </c>
      <c r="E485" t="s">
        <v>1038</v>
      </c>
      <c r="F485" t="s">
        <v>152</v>
      </c>
      <c r="G485" t="s">
        <v>32</v>
      </c>
      <c r="H485" t="s">
        <v>11</v>
      </c>
      <c r="I485" t="s">
        <v>13</v>
      </c>
      <c r="J485" s="3">
        <v>42</v>
      </c>
      <c r="K485" s="2">
        <f t="shared" si="24"/>
        <v>2</v>
      </c>
      <c r="L485" s="3">
        <v>35</v>
      </c>
      <c r="M485" s="9">
        <f t="shared" si="25"/>
        <v>77</v>
      </c>
      <c r="N485" s="8" t="str">
        <f t="shared" si="26"/>
        <v>Призер</v>
      </c>
    </row>
    <row r="486" spans="1:14">
      <c r="A486" s="2">
        <v>556</v>
      </c>
      <c r="B486" s="6">
        <v>965</v>
      </c>
      <c r="C486" t="s">
        <v>14</v>
      </c>
      <c r="D486" s="2" t="s">
        <v>9</v>
      </c>
      <c r="E486" t="s">
        <v>818</v>
      </c>
      <c r="F486" t="s">
        <v>819</v>
      </c>
      <c r="G486" t="s">
        <v>820</v>
      </c>
      <c r="H486" t="s">
        <v>11</v>
      </c>
      <c r="I486" t="s">
        <v>13</v>
      </c>
      <c r="J486" s="3">
        <v>42</v>
      </c>
      <c r="K486" s="2">
        <f t="shared" si="24"/>
        <v>2</v>
      </c>
      <c r="L486" s="3">
        <v>36</v>
      </c>
      <c r="M486" s="9">
        <f t="shared" si="25"/>
        <v>78</v>
      </c>
      <c r="N486" s="8" t="str">
        <f t="shared" si="26"/>
        <v>Призер</v>
      </c>
    </row>
    <row r="487" spans="1:14">
      <c r="A487" s="2">
        <v>557</v>
      </c>
      <c r="B487" s="6">
        <v>73</v>
      </c>
      <c r="C487" t="s">
        <v>23</v>
      </c>
      <c r="D487" s="2" t="s">
        <v>24</v>
      </c>
      <c r="E487" t="s">
        <v>509</v>
      </c>
      <c r="F487" t="s">
        <v>495</v>
      </c>
      <c r="G487" t="s">
        <v>955</v>
      </c>
      <c r="H487" t="s">
        <v>496</v>
      </c>
      <c r="I487" t="s">
        <v>497</v>
      </c>
      <c r="J487" s="3">
        <v>41</v>
      </c>
      <c r="K487" s="2">
        <f t="shared" si="24"/>
        <v>2</v>
      </c>
      <c r="L487" s="3">
        <v>26</v>
      </c>
      <c r="M487" s="9">
        <f t="shared" si="25"/>
        <v>67</v>
      </c>
      <c r="N487" s="8" t="str">
        <f t="shared" si="26"/>
        <v>Участник</v>
      </c>
    </row>
    <row r="488" spans="1:14">
      <c r="A488" s="2">
        <v>558</v>
      </c>
      <c r="B488" s="6">
        <v>860</v>
      </c>
      <c r="C488" t="s">
        <v>8</v>
      </c>
      <c r="D488" s="2" t="s">
        <v>9</v>
      </c>
      <c r="E488" t="s">
        <v>272</v>
      </c>
      <c r="F488" t="s">
        <v>267</v>
      </c>
      <c r="G488" t="s">
        <v>268</v>
      </c>
      <c r="H488" t="s">
        <v>11</v>
      </c>
      <c r="I488" t="s">
        <v>269</v>
      </c>
      <c r="J488" s="3">
        <v>47</v>
      </c>
      <c r="K488" s="2">
        <f t="shared" si="24"/>
        <v>2</v>
      </c>
      <c r="L488" s="3">
        <v>0</v>
      </c>
      <c r="M488" s="9">
        <f t="shared" si="25"/>
        <v>47</v>
      </c>
      <c r="N488" s="8" t="str">
        <f t="shared" si="26"/>
        <v>Участник</v>
      </c>
    </row>
    <row r="489" spans="1:14">
      <c r="A489" s="2">
        <v>560</v>
      </c>
      <c r="B489" s="6">
        <v>123</v>
      </c>
      <c r="C489" t="s">
        <v>23</v>
      </c>
      <c r="D489" s="2" t="s">
        <v>28</v>
      </c>
      <c r="E489" t="s">
        <v>1035</v>
      </c>
      <c r="F489" t="s">
        <v>588</v>
      </c>
      <c r="G489" t="s">
        <v>32</v>
      </c>
      <c r="H489" t="s">
        <v>11</v>
      </c>
      <c r="I489" t="s">
        <v>13</v>
      </c>
      <c r="J489" s="3">
        <v>32</v>
      </c>
      <c r="K489" s="2">
        <f t="shared" si="24"/>
        <v>2</v>
      </c>
      <c r="L489" s="3">
        <v>33</v>
      </c>
      <c r="M489" s="9">
        <f t="shared" si="25"/>
        <v>65</v>
      </c>
      <c r="N489" s="8" t="str">
        <f t="shared" si="26"/>
        <v>Участник</v>
      </c>
    </row>
    <row r="490" spans="1:14">
      <c r="A490" s="2">
        <v>561</v>
      </c>
      <c r="B490" s="6">
        <v>823</v>
      </c>
      <c r="C490" t="s">
        <v>23</v>
      </c>
      <c r="D490" s="2" t="s">
        <v>28</v>
      </c>
      <c r="E490" t="s">
        <v>530</v>
      </c>
      <c r="F490" t="s">
        <v>523</v>
      </c>
      <c r="G490" t="s">
        <v>34</v>
      </c>
      <c r="H490" t="s">
        <v>11</v>
      </c>
      <c r="I490" t="s">
        <v>13</v>
      </c>
      <c r="J490" s="3">
        <v>39</v>
      </c>
      <c r="K490" s="2">
        <f t="shared" si="24"/>
        <v>2</v>
      </c>
      <c r="L490" s="3">
        <v>0</v>
      </c>
      <c r="M490" s="9">
        <f t="shared" si="25"/>
        <v>39</v>
      </c>
      <c r="N490" s="8" t="str">
        <f t="shared" si="26"/>
        <v>Участник</v>
      </c>
    </row>
    <row r="491" spans="1:14">
      <c r="A491" s="2">
        <v>562</v>
      </c>
      <c r="B491" s="6">
        <v>17</v>
      </c>
      <c r="C491" t="s">
        <v>14</v>
      </c>
      <c r="D491" s="2" t="s">
        <v>15</v>
      </c>
      <c r="E491" t="s">
        <v>389</v>
      </c>
      <c r="F491" t="s">
        <v>388</v>
      </c>
      <c r="G491" t="s">
        <v>74</v>
      </c>
      <c r="H491" t="s">
        <v>11</v>
      </c>
      <c r="I491" t="s">
        <v>75</v>
      </c>
      <c r="J491" s="3">
        <v>25.5</v>
      </c>
      <c r="K491" s="2">
        <f t="shared" si="24"/>
        <v>2</v>
      </c>
      <c r="L491" s="3">
        <v>0</v>
      </c>
      <c r="M491" s="9">
        <f t="shared" si="25"/>
        <v>25.5</v>
      </c>
      <c r="N491" s="8" t="str">
        <f t="shared" si="26"/>
        <v>Участник</v>
      </c>
    </row>
    <row r="492" spans="1:14">
      <c r="A492" s="2">
        <v>563</v>
      </c>
      <c r="B492" s="6">
        <v>4</v>
      </c>
      <c r="C492" t="s">
        <v>14</v>
      </c>
      <c r="D492" s="2" t="s">
        <v>21</v>
      </c>
      <c r="E492" t="s">
        <v>855</v>
      </c>
      <c r="F492" t="s">
        <v>853</v>
      </c>
      <c r="G492" t="s">
        <v>381</v>
      </c>
      <c r="H492" t="s">
        <v>11</v>
      </c>
      <c r="I492" t="s">
        <v>75</v>
      </c>
      <c r="J492" s="3">
        <v>29</v>
      </c>
      <c r="K492" s="2">
        <f t="shared" si="24"/>
        <v>2</v>
      </c>
      <c r="L492" s="3">
        <v>35</v>
      </c>
      <c r="M492" s="9">
        <f t="shared" si="25"/>
        <v>64</v>
      </c>
      <c r="N492" s="8" t="str">
        <f t="shared" si="26"/>
        <v>Участник</v>
      </c>
    </row>
    <row r="493" spans="1:14">
      <c r="A493" s="2">
        <v>564</v>
      </c>
      <c r="B493" s="6">
        <v>315</v>
      </c>
      <c r="C493" t="s">
        <v>23</v>
      </c>
      <c r="D493" s="2" t="s">
        <v>24</v>
      </c>
      <c r="E493" t="s">
        <v>157</v>
      </c>
      <c r="F493" t="s">
        <v>152</v>
      </c>
      <c r="G493" t="s">
        <v>32</v>
      </c>
      <c r="H493" t="s">
        <v>11</v>
      </c>
      <c r="I493" t="s">
        <v>13</v>
      </c>
      <c r="J493" s="3">
        <v>30</v>
      </c>
      <c r="K493" s="2">
        <f t="shared" si="24"/>
        <v>2</v>
      </c>
      <c r="L493" s="3">
        <v>37</v>
      </c>
      <c r="M493" s="9">
        <f t="shared" si="25"/>
        <v>67</v>
      </c>
      <c r="N493" s="8" t="str">
        <f t="shared" si="26"/>
        <v>Участник</v>
      </c>
    </row>
    <row r="494" spans="1:14">
      <c r="A494" s="2">
        <v>565</v>
      </c>
      <c r="B494" s="6">
        <v>255</v>
      </c>
      <c r="C494" t="s">
        <v>76</v>
      </c>
      <c r="D494" s="2" t="s">
        <v>50</v>
      </c>
      <c r="E494" t="s">
        <v>484</v>
      </c>
      <c r="F494" t="s">
        <v>482</v>
      </c>
      <c r="G494" t="s">
        <v>485</v>
      </c>
      <c r="H494" t="s">
        <v>46</v>
      </c>
      <c r="I494" t="s">
        <v>19</v>
      </c>
      <c r="J494" s="3">
        <v>36</v>
      </c>
      <c r="K494" s="2">
        <f t="shared" si="24"/>
        <v>2</v>
      </c>
      <c r="L494" s="3">
        <v>48</v>
      </c>
      <c r="M494" s="9">
        <f t="shared" si="25"/>
        <v>84</v>
      </c>
      <c r="N494" s="8" t="str">
        <f t="shared" si="26"/>
        <v>Призер</v>
      </c>
    </row>
    <row r="495" spans="1:14">
      <c r="A495" s="2">
        <v>567</v>
      </c>
      <c r="B495" s="6">
        <v>172</v>
      </c>
      <c r="C495" t="s">
        <v>14</v>
      </c>
      <c r="D495" s="2" t="s">
        <v>15</v>
      </c>
      <c r="E495" t="s">
        <v>63</v>
      </c>
      <c r="F495" t="s">
        <v>52</v>
      </c>
      <c r="G495" t="s">
        <v>48</v>
      </c>
      <c r="H495" t="s">
        <v>11</v>
      </c>
      <c r="I495" t="s">
        <v>49</v>
      </c>
      <c r="J495" s="3">
        <v>39.5</v>
      </c>
      <c r="K495" s="2">
        <f t="shared" si="24"/>
        <v>2</v>
      </c>
      <c r="L495" s="3">
        <v>36</v>
      </c>
      <c r="M495" s="9">
        <f t="shared" si="25"/>
        <v>75.5</v>
      </c>
      <c r="N495" s="8" t="str">
        <f t="shared" si="26"/>
        <v>Призер</v>
      </c>
    </row>
    <row r="496" spans="1:14">
      <c r="A496" s="2">
        <v>568</v>
      </c>
      <c r="B496" s="6">
        <v>704</v>
      </c>
      <c r="C496" t="s">
        <v>23</v>
      </c>
      <c r="D496" s="2" t="s">
        <v>24</v>
      </c>
      <c r="E496" t="s">
        <v>352</v>
      </c>
      <c r="F496" t="s">
        <v>345</v>
      </c>
      <c r="G496" t="s">
        <v>346</v>
      </c>
      <c r="H496" t="s">
        <v>347</v>
      </c>
      <c r="I496" t="s">
        <v>168</v>
      </c>
      <c r="J496" s="3">
        <v>36</v>
      </c>
      <c r="K496" s="2">
        <f t="shared" si="24"/>
        <v>2</v>
      </c>
      <c r="L496" s="3">
        <v>48</v>
      </c>
      <c r="M496" s="9">
        <f t="shared" si="25"/>
        <v>84</v>
      </c>
      <c r="N496" s="8" t="str">
        <f t="shared" si="26"/>
        <v>Призер</v>
      </c>
    </row>
    <row r="497" spans="1:14">
      <c r="A497" s="2">
        <v>569</v>
      </c>
      <c r="B497" s="6">
        <v>25</v>
      </c>
      <c r="C497" t="s">
        <v>23</v>
      </c>
      <c r="D497" s="2" t="s">
        <v>28</v>
      </c>
      <c r="E497" t="s">
        <v>571</v>
      </c>
      <c r="F497" t="s">
        <v>570</v>
      </c>
      <c r="G497" t="s">
        <v>82</v>
      </c>
      <c r="H497" t="s">
        <v>11</v>
      </c>
      <c r="I497" t="s">
        <v>31</v>
      </c>
      <c r="J497" s="3">
        <v>41</v>
      </c>
      <c r="K497" s="2">
        <f t="shared" si="24"/>
        <v>2</v>
      </c>
      <c r="L497" s="3">
        <v>48</v>
      </c>
      <c r="M497" s="9">
        <f t="shared" si="25"/>
        <v>89</v>
      </c>
      <c r="N497" s="8" t="str">
        <f t="shared" si="26"/>
        <v>Призер</v>
      </c>
    </row>
    <row r="498" spans="1:14">
      <c r="A498" s="2">
        <v>570</v>
      </c>
      <c r="B498" s="6">
        <v>828</v>
      </c>
      <c r="C498" t="s">
        <v>118</v>
      </c>
      <c r="D498" s="2" t="s">
        <v>15</v>
      </c>
      <c r="E498" t="s">
        <v>531</v>
      </c>
      <c r="F498" t="s">
        <v>523</v>
      </c>
      <c r="G498" t="s">
        <v>34</v>
      </c>
      <c r="H498" t="s">
        <v>11</v>
      </c>
      <c r="I498" t="s">
        <v>13</v>
      </c>
      <c r="J498" s="3">
        <v>42</v>
      </c>
      <c r="K498" s="2">
        <f t="shared" si="24"/>
        <v>2</v>
      </c>
      <c r="L498" s="3">
        <v>35</v>
      </c>
      <c r="M498" s="9">
        <f t="shared" si="25"/>
        <v>77</v>
      </c>
      <c r="N498" s="8" t="str">
        <f t="shared" si="26"/>
        <v>Призер</v>
      </c>
    </row>
    <row r="499" spans="1:14">
      <c r="A499" s="2">
        <v>571</v>
      </c>
      <c r="B499" s="6">
        <v>834</v>
      </c>
      <c r="C499" t="s">
        <v>14</v>
      </c>
      <c r="D499" s="2" t="s">
        <v>15</v>
      </c>
      <c r="E499" t="s">
        <v>33</v>
      </c>
      <c r="F499" t="s">
        <v>11</v>
      </c>
      <c r="G499" t="s">
        <v>34</v>
      </c>
      <c r="H499" t="s">
        <v>11</v>
      </c>
      <c r="I499" t="s">
        <v>13</v>
      </c>
      <c r="J499" s="3">
        <v>36</v>
      </c>
      <c r="K499" s="2">
        <f t="shared" si="24"/>
        <v>2</v>
      </c>
      <c r="L499" s="3">
        <v>36</v>
      </c>
      <c r="M499" s="9">
        <f t="shared" si="25"/>
        <v>72</v>
      </c>
      <c r="N499" s="8" t="str">
        <f t="shared" si="26"/>
        <v>Участник</v>
      </c>
    </row>
    <row r="500" spans="1:14">
      <c r="A500" s="2">
        <v>572</v>
      </c>
      <c r="B500" s="6">
        <v>949</v>
      </c>
      <c r="C500" t="s">
        <v>23</v>
      </c>
      <c r="D500" s="2" t="s">
        <v>24</v>
      </c>
      <c r="E500" t="s">
        <v>264</v>
      </c>
      <c r="F500" t="s">
        <v>265</v>
      </c>
      <c r="G500" t="s">
        <v>188</v>
      </c>
      <c r="H500" t="s">
        <v>11</v>
      </c>
      <c r="I500" t="s">
        <v>13</v>
      </c>
      <c r="J500" s="3">
        <v>45</v>
      </c>
      <c r="K500" s="2">
        <f t="shared" si="24"/>
        <v>2</v>
      </c>
      <c r="L500" s="3">
        <v>36</v>
      </c>
      <c r="M500" s="9">
        <f t="shared" si="25"/>
        <v>81</v>
      </c>
      <c r="N500" s="8" t="str">
        <f t="shared" si="26"/>
        <v>Призер</v>
      </c>
    </row>
    <row r="501" spans="1:14">
      <c r="A501" s="2">
        <v>573</v>
      </c>
      <c r="B501" s="6">
        <v>160</v>
      </c>
      <c r="C501" t="s">
        <v>25</v>
      </c>
      <c r="D501" s="2" t="s">
        <v>9</v>
      </c>
      <c r="E501" t="s">
        <v>602</v>
      </c>
      <c r="F501" t="s">
        <v>44</v>
      </c>
      <c r="G501" t="s">
        <v>45</v>
      </c>
      <c r="H501" t="s">
        <v>46</v>
      </c>
      <c r="I501" t="s">
        <v>19</v>
      </c>
      <c r="J501" s="3">
        <v>47</v>
      </c>
      <c r="K501" s="2">
        <f t="shared" si="24"/>
        <v>2</v>
      </c>
      <c r="L501" s="3">
        <v>32</v>
      </c>
      <c r="M501" s="9">
        <f t="shared" si="25"/>
        <v>79</v>
      </c>
      <c r="N501" s="8" t="str">
        <f t="shared" si="26"/>
        <v>Призер</v>
      </c>
    </row>
    <row r="502" spans="1:14">
      <c r="A502" s="2">
        <v>574</v>
      </c>
      <c r="B502" s="6">
        <v>151</v>
      </c>
      <c r="C502" t="s">
        <v>25</v>
      </c>
      <c r="D502" s="2" t="s">
        <v>21</v>
      </c>
      <c r="E502" t="s">
        <v>537</v>
      </c>
      <c r="F502" t="s">
        <v>536</v>
      </c>
      <c r="G502" t="s">
        <v>45</v>
      </c>
      <c r="H502" t="s">
        <v>46</v>
      </c>
      <c r="I502" t="s">
        <v>19</v>
      </c>
      <c r="J502" s="3">
        <v>57</v>
      </c>
      <c r="K502" s="2">
        <f t="shared" si="24"/>
        <v>2</v>
      </c>
      <c r="L502" s="3">
        <v>0</v>
      </c>
      <c r="M502" s="9">
        <f t="shared" si="25"/>
        <v>57</v>
      </c>
      <c r="N502" s="8" t="str">
        <f t="shared" si="26"/>
        <v>Участник</v>
      </c>
    </row>
    <row r="503" spans="1:14">
      <c r="A503" s="2">
        <v>575</v>
      </c>
      <c r="B503" s="6">
        <v>153</v>
      </c>
      <c r="C503" t="s">
        <v>25</v>
      </c>
      <c r="D503" s="2" t="s">
        <v>21</v>
      </c>
      <c r="E503" t="s">
        <v>538</v>
      </c>
      <c r="F503" t="s">
        <v>536</v>
      </c>
      <c r="G503" t="s">
        <v>45</v>
      </c>
      <c r="H503" t="s">
        <v>46</v>
      </c>
      <c r="I503" t="s">
        <v>19</v>
      </c>
      <c r="J503" s="3">
        <v>56</v>
      </c>
      <c r="K503" s="2">
        <f t="shared" si="24"/>
        <v>2</v>
      </c>
      <c r="L503" s="3">
        <v>32</v>
      </c>
      <c r="M503" s="9">
        <f t="shared" si="25"/>
        <v>88</v>
      </c>
      <c r="N503" s="8" t="str">
        <f t="shared" si="26"/>
        <v>Призер</v>
      </c>
    </row>
    <row r="504" spans="1:14">
      <c r="A504" s="2">
        <v>576</v>
      </c>
      <c r="B504" s="6">
        <v>150</v>
      </c>
      <c r="C504" t="s">
        <v>25</v>
      </c>
      <c r="D504" s="2" t="s">
        <v>9</v>
      </c>
      <c r="E504" t="s">
        <v>603</v>
      </c>
      <c r="F504" t="s">
        <v>44</v>
      </c>
      <c r="G504" t="s">
        <v>45</v>
      </c>
      <c r="H504" t="s">
        <v>46</v>
      </c>
      <c r="I504" t="s">
        <v>19</v>
      </c>
      <c r="J504" s="3">
        <v>47</v>
      </c>
      <c r="K504" s="2">
        <f t="shared" ref="K504:K566" si="27">IF(J504&gt;24.99,2,0)</f>
        <v>2</v>
      </c>
      <c r="L504" s="3">
        <v>32</v>
      </c>
      <c r="M504" s="9">
        <f t="shared" si="25"/>
        <v>79</v>
      </c>
      <c r="N504" s="8" t="str">
        <f t="shared" si="26"/>
        <v>Призер</v>
      </c>
    </row>
    <row r="505" spans="1:14">
      <c r="A505" s="2">
        <v>578</v>
      </c>
      <c r="B505" s="6">
        <v>641</v>
      </c>
      <c r="C505" t="s">
        <v>14</v>
      </c>
      <c r="D505" s="2" t="s">
        <v>217</v>
      </c>
      <c r="E505" t="s">
        <v>366</v>
      </c>
      <c r="F505" t="s">
        <v>360</v>
      </c>
      <c r="G505" t="s">
        <v>133</v>
      </c>
      <c r="H505" t="s">
        <v>11</v>
      </c>
      <c r="I505" t="s">
        <v>13</v>
      </c>
      <c r="J505" s="3">
        <v>41</v>
      </c>
      <c r="K505" s="2">
        <f t="shared" si="27"/>
        <v>2</v>
      </c>
      <c r="L505" s="3">
        <v>49</v>
      </c>
      <c r="M505" s="9">
        <f t="shared" ref="M505:M567" si="28">L505+J505</f>
        <v>90</v>
      </c>
      <c r="N505" s="8" t="str">
        <f t="shared" ref="N505:N567" si="29">IF(M505&lt;75,"Участник",IF(M505&lt;94,"Призер","Победитель"))</f>
        <v>Призер</v>
      </c>
    </row>
    <row r="506" spans="1:14">
      <c r="A506" s="2">
        <v>579</v>
      </c>
      <c r="B506" s="6">
        <v>573</v>
      </c>
      <c r="C506" t="s">
        <v>14</v>
      </c>
      <c r="D506" s="2" t="s">
        <v>9</v>
      </c>
      <c r="E506" t="s">
        <v>1049</v>
      </c>
      <c r="F506" t="s">
        <v>858</v>
      </c>
      <c r="G506" t="s">
        <v>20</v>
      </c>
      <c r="H506" t="s">
        <v>11</v>
      </c>
      <c r="I506" t="s">
        <v>13</v>
      </c>
      <c r="J506" s="3">
        <v>36</v>
      </c>
      <c r="K506" s="2">
        <f t="shared" si="27"/>
        <v>2</v>
      </c>
      <c r="L506" s="3">
        <v>44</v>
      </c>
      <c r="M506" s="9">
        <f t="shared" si="28"/>
        <v>80</v>
      </c>
      <c r="N506" s="8" t="str">
        <f t="shared" si="29"/>
        <v>Призер</v>
      </c>
    </row>
    <row r="507" spans="1:14">
      <c r="A507" s="2">
        <v>580</v>
      </c>
      <c r="B507" s="6">
        <v>295</v>
      </c>
      <c r="C507" t="s">
        <v>14</v>
      </c>
      <c r="D507" s="2" t="s">
        <v>9</v>
      </c>
      <c r="E507" t="s">
        <v>757</v>
      </c>
      <c r="F507" t="s">
        <v>749</v>
      </c>
      <c r="G507" t="s">
        <v>285</v>
      </c>
      <c r="H507" t="s">
        <v>11</v>
      </c>
      <c r="I507" t="s">
        <v>269</v>
      </c>
      <c r="J507" s="3">
        <v>41</v>
      </c>
      <c r="K507" s="2">
        <f t="shared" si="27"/>
        <v>2</v>
      </c>
      <c r="L507" s="3">
        <v>0</v>
      </c>
      <c r="M507" s="9">
        <f t="shared" si="28"/>
        <v>41</v>
      </c>
      <c r="N507" s="8" t="str">
        <f t="shared" si="29"/>
        <v>Участник</v>
      </c>
    </row>
    <row r="508" spans="1:14">
      <c r="A508" s="2">
        <v>581</v>
      </c>
      <c r="B508" s="6">
        <v>414</v>
      </c>
      <c r="C508" t="s">
        <v>14</v>
      </c>
      <c r="D508" s="2" t="s">
        <v>21</v>
      </c>
      <c r="E508" t="s">
        <v>928</v>
      </c>
      <c r="F508" t="s">
        <v>916</v>
      </c>
      <c r="G508" t="s">
        <v>20</v>
      </c>
      <c r="H508" t="s">
        <v>11</v>
      </c>
      <c r="I508" t="s">
        <v>13</v>
      </c>
      <c r="J508" s="3">
        <v>41</v>
      </c>
      <c r="K508" s="2">
        <f t="shared" si="27"/>
        <v>2</v>
      </c>
      <c r="L508" s="3">
        <v>45</v>
      </c>
      <c r="M508" s="9">
        <f t="shared" si="28"/>
        <v>86</v>
      </c>
      <c r="N508" s="8" t="str">
        <f t="shared" si="29"/>
        <v>Призер</v>
      </c>
    </row>
    <row r="509" spans="1:14">
      <c r="A509" s="2">
        <v>582</v>
      </c>
      <c r="B509" s="6">
        <v>415</v>
      </c>
      <c r="C509" t="s">
        <v>8</v>
      </c>
      <c r="D509" s="2" t="s">
        <v>21</v>
      </c>
      <c r="E509" t="s">
        <v>928</v>
      </c>
      <c r="F509" t="s">
        <v>916</v>
      </c>
      <c r="G509" t="s">
        <v>20</v>
      </c>
      <c r="H509" t="s">
        <v>11</v>
      </c>
      <c r="I509" t="s">
        <v>13</v>
      </c>
      <c r="J509" s="3">
        <v>33</v>
      </c>
      <c r="K509" s="2">
        <f t="shared" si="27"/>
        <v>2</v>
      </c>
      <c r="L509" s="3">
        <v>45.5</v>
      </c>
      <c r="M509" s="9">
        <f t="shared" si="28"/>
        <v>78.5</v>
      </c>
      <c r="N509" s="8" t="str">
        <f t="shared" si="29"/>
        <v>Призер</v>
      </c>
    </row>
    <row r="510" spans="1:14">
      <c r="A510" s="2">
        <v>583</v>
      </c>
      <c r="B510" s="6">
        <v>810</v>
      </c>
      <c r="C510" t="s">
        <v>14</v>
      </c>
      <c r="D510" s="2" t="s">
        <v>9</v>
      </c>
      <c r="E510" t="s">
        <v>145</v>
      </c>
      <c r="F510" t="s">
        <v>139</v>
      </c>
      <c r="G510" t="s">
        <v>12</v>
      </c>
      <c r="H510" t="s">
        <v>11</v>
      </c>
      <c r="I510" t="s">
        <v>13</v>
      </c>
      <c r="J510" s="3">
        <v>25</v>
      </c>
      <c r="K510" s="2">
        <f t="shared" si="27"/>
        <v>2</v>
      </c>
      <c r="L510" s="3">
        <v>39</v>
      </c>
      <c r="M510" s="9">
        <f t="shared" si="28"/>
        <v>64</v>
      </c>
      <c r="N510" s="8" t="str">
        <f t="shared" si="29"/>
        <v>Участник</v>
      </c>
    </row>
    <row r="511" spans="1:14">
      <c r="A511" s="2">
        <v>584</v>
      </c>
      <c r="B511" s="6">
        <v>698</v>
      </c>
      <c r="C511" t="s">
        <v>14</v>
      </c>
      <c r="D511" s="2" t="s">
        <v>21</v>
      </c>
      <c r="E511" t="s">
        <v>811</v>
      </c>
      <c r="F511" t="s">
        <v>812</v>
      </c>
      <c r="G511" t="s">
        <v>763</v>
      </c>
      <c r="H511" t="s">
        <v>813</v>
      </c>
      <c r="I511" t="s">
        <v>668</v>
      </c>
      <c r="J511" s="3">
        <v>32.5</v>
      </c>
      <c r="K511" s="2">
        <f t="shared" si="27"/>
        <v>2</v>
      </c>
      <c r="L511" s="3">
        <v>0</v>
      </c>
      <c r="M511" s="9">
        <f t="shared" si="28"/>
        <v>32.5</v>
      </c>
      <c r="N511" s="8" t="str">
        <f t="shared" si="29"/>
        <v>Участник</v>
      </c>
    </row>
    <row r="512" spans="1:14">
      <c r="A512" s="2">
        <v>585</v>
      </c>
      <c r="B512" s="6">
        <v>161</v>
      </c>
      <c r="C512" t="s">
        <v>25</v>
      </c>
      <c r="D512" s="2" t="s">
        <v>21</v>
      </c>
      <c r="E512" t="s">
        <v>604</v>
      </c>
      <c r="F512" t="s">
        <v>44</v>
      </c>
      <c r="G512" t="s">
        <v>45</v>
      </c>
      <c r="H512" t="s">
        <v>46</v>
      </c>
      <c r="I512" t="s">
        <v>19</v>
      </c>
      <c r="J512" s="3">
        <v>69</v>
      </c>
      <c r="K512" s="2">
        <f t="shared" si="27"/>
        <v>2</v>
      </c>
      <c r="L512" s="3">
        <v>43</v>
      </c>
      <c r="M512" s="9">
        <f t="shared" si="28"/>
        <v>112</v>
      </c>
      <c r="N512" s="8" t="str">
        <f t="shared" si="29"/>
        <v>Победитель</v>
      </c>
    </row>
    <row r="513" spans="1:14">
      <c r="A513" s="2">
        <v>587</v>
      </c>
      <c r="B513" s="6">
        <v>695</v>
      </c>
      <c r="C513" t="s">
        <v>76</v>
      </c>
      <c r="D513" s="2" t="s">
        <v>15</v>
      </c>
      <c r="E513" t="s">
        <v>463</v>
      </c>
      <c r="F513" t="s">
        <v>462</v>
      </c>
      <c r="G513" t="s">
        <v>432</v>
      </c>
      <c r="H513" t="s">
        <v>433</v>
      </c>
      <c r="I513" t="s">
        <v>434</v>
      </c>
      <c r="J513" s="3">
        <v>46</v>
      </c>
      <c r="K513" s="2">
        <f t="shared" si="27"/>
        <v>2</v>
      </c>
      <c r="L513" s="3">
        <v>39</v>
      </c>
      <c r="M513" s="9">
        <f t="shared" si="28"/>
        <v>85</v>
      </c>
      <c r="N513" s="8" t="str">
        <f t="shared" si="29"/>
        <v>Призер</v>
      </c>
    </row>
    <row r="514" spans="1:14">
      <c r="A514" s="2">
        <v>586</v>
      </c>
      <c r="B514" s="6">
        <v>672</v>
      </c>
      <c r="C514" t="s">
        <v>14</v>
      </c>
      <c r="D514" s="2" t="s">
        <v>15</v>
      </c>
      <c r="E514" t="s">
        <v>463</v>
      </c>
      <c r="F514" t="s">
        <v>659</v>
      </c>
      <c r="G514" t="s">
        <v>432</v>
      </c>
      <c r="H514" t="s">
        <v>433</v>
      </c>
      <c r="I514" t="s">
        <v>434</v>
      </c>
      <c r="J514" s="3">
        <v>35</v>
      </c>
      <c r="K514" s="2">
        <f t="shared" si="27"/>
        <v>2</v>
      </c>
      <c r="L514" s="3">
        <v>44</v>
      </c>
      <c r="M514" s="9">
        <f t="shared" si="28"/>
        <v>79</v>
      </c>
      <c r="N514" s="8" t="str">
        <f t="shared" si="29"/>
        <v>Призер</v>
      </c>
    </row>
    <row r="515" spans="1:14">
      <c r="A515" s="2">
        <v>588</v>
      </c>
      <c r="B515" s="6">
        <v>662</v>
      </c>
      <c r="C515" t="s">
        <v>14</v>
      </c>
      <c r="D515" s="2" t="s">
        <v>15</v>
      </c>
      <c r="E515" t="s">
        <v>671</v>
      </c>
      <c r="F515" t="s">
        <v>659</v>
      </c>
      <c r="G515" t="s">
        <v>432</v>
      </c>
      <c r="H515" t="s">
        <v>433</v>
      </c>
      <c r="I515" t="s">
        <v>434</v>
      </c>
      <c r="J515" s="3">
        <v>37.5</v>
      </c>
      <c r="K515" s="2">
        <f t="shared" si="27"/>
        <v>2</v>
      </c>
      <c r="L515" s="3">
        <v>34</v>
      </c>
      <c r="M515" s="9">
        <f t="shared" si="28"/>
        <v>71.5</v>
      </c>
      <c r="N515" s="8" t="str">
        <f t="shared" si="29"/>
        <v>Участник</v>
      </c>
    </row>
    <row r="516" spans="1:14">
      <c r="A516" s="2">
        <v>589</v>
      </c>
      <c r="B516" s="6">
        <v>201</v>
      </c>
      <c r="C516" t="s">
        <v>118</v>
      </c>
      <c r="D516" s="2" t="s">
        <v>15</v>
      </c>
      <c r="E516" t="s">
        <v>542</v>
      </c>
      <c r="F516" t="s">
        <v>541</v>
      </c>
      <c r="G516" t="s">
        <v>166</v>
      </c>
      <c r="H516" t="s">
        <v>11</v>
      </c>
      <c r="I516" t="s">
        <v>13</v>
      </c>
      <c r="J516" s="3">
        <v>50</v>
      </c>
      <c r="K516" s="2">
        <f t="shared" si="27"/>
        <v>2</v>
      </c>
      <c r="L516" s="3">
        <v>50</v>
      </c>
      <c r="M516" s="9">
        <f t="shared" si="28"/>
        <v>100</v>
      </c>
      <c r="N516" s="8" t="str">
        <f t="shared" si="29"/>
        <v>Победитель</v>
      </c>
    </row>
    <row r="517" spans="1:14">
      <c r="A517" s="2">
        <v>590</v>
      </c>
      <c r="B517" s="6">
        <v>202</v>
      </c>
      <c r="C517" t="s">
        <v>76</v>
      </c>
      <c r="D517" s="2" t="s">
        <v>15</v>
      </c>
      <c r="E517" t="s">
        <v>542</v>
      </c>
      <c r="F517" t="s">
        <v>541</v>
      </c>
      <c r="G517" t="s">
        <v>166</v>
      </c>
      <c r="H517" t="s">
        <v>11</v>
      </c>
      <c r="I517" t="s">
        <v>13</v>
      </c>
      <c r="J517" s="3">
        <v>40</v>
      </c>
      <c r="K517" s="2">
        <f t="shared" si="27"/>
        <v>2</v>
      </c>
      <c r="L517" s="3">
        <v>43</v>
      </c>
      <c r="M517" s="9">
        <f t="shared" si="28"/>
        <v>83</v>
      </c>
      <c r="N517" s="8" t="str">
        <f t="shared" si="29"/>
        <v>Призер</v>
      </c>
    </row>
    <row r="518" spans="1:14">
      <c r="A518" s="2">
        <v>591</v>
      </c>
      <c r="B518" s="6">
        <v>354</v>
      </c>
      <c r="C518" t="s">
        <v>23</v>
      </c>
      <c r="D518" s="2" t="s">
        <v>24</v>
      </c>
      <c r="E518" t="s">
        <v>552</v>
      </c>
      <c r="F518" t="s">
        <v>546</v>
      </c>
      <c r="G518" t="s">
        <v>32</v>
      </c>
      <c r="H518" t="s">
        <v>11</v>
      </c>
      <c r="I518" t="s">
        <v>13</v>
      </c>
      <c r="J518" s="3">
        <v>29</v>
      </c>
      <c r="K518" s="2">
        <f t="shared" si="27"/>
        <v>2</v>
      </c>
      <c r="L518" s="3">
        <v>0</v>
      </c>
      <c r="M518" s="9">
        <f t="shared" si="28"/>
        <v>29</v>
      </c>
      <c r="N518" s="8" t="str">
        <f t="shared" si="29"/>
        <v>Участник</v>
      </c>
    </row>
    <row r="519" spans="1:14">
      <c r="A519" s="2">
        <v>592</v>
      </c>
      <c r="B519" s="6">
        <v>397</v>
      </c>
      <c r="C519" t="s">
        <v>23</v>
      </c>
      <c r="D519" s="2" t="s">
        <v>28</v>
      </c>
      <c r="E519" t="s">
        <v>695</v>
      </c>
      <c r="F519" t="s">
        <v>693</v>
      </c>
      <c r="G519" t="s">
        <v>20</v>
      </c>
      <c r="H519" t="s">
        <v>11</v>
      </c>
      <c r="I519" t="s">
        <v>13</v>
      </c>
      <c r="J519" s="3">
        <v>32</v>
      </c>
      <c r="K519" s="2">
        <f t="shared" si="27"/>
        <v>2</v>
      </c>
      <c r="L519" s="3">
        <v>0</v>
      </c>
      <c r="M519" s="9">
        <f t="shared" si="28"/>
        <v>32</v>
      </c>
      <c r="N519" s="8" t="str">
        <f t="shared" si="29"/>
        <v>Участник</v>
      </c>
    </row>
    <row r="520" spans="1:14">
      <c r="A520" s="2">
        <v>593</v>
      </c>
      <c r="B520" s="6">
        <v>306</v>
      </c>
      <c r="C520" t="s">
        <v>23</v>
      </c>
      <c r="D520" s="2" t="s">
        <v>24</v>
      </c>
      <c r="E520" t="s">
        <v>1039</v>
      </c>
      <c r="F520" t="s">
        <v>152</v>
      </c>
      <c r="G520" t="s">
        <v>32</v>
      </c>
      <c r="H520" t="s">
        <v>11</v>
      </c>
      <c r="I520" t="s">
        <v>13</v>
      </c>
      <c r="J520" s="3">
        <v>25</v>
      </c>
      <c r="K520" s="2">
        <f t="shared" si="27"/>
        <v>2</v>
      </c>
      <c r="L520" s="3">
        <v>30</v>
      </c>
      <c r="M520" s="9">
        <f t="shared" si="28"/>
        <v>55</v>
      </c>
      <c r="N520" s="8" t="str">
        <f t="shared" si="29"/>
        <v>Участник</v>
      </c>
    </row>
    <row r="521" spans="1:14">
      <c r="A521" s="2">
        <v>594</v>
      </c>
      <c r="B521" s="6">
        <v>653</v>
      </c>
      <c r="C521" t="s">
        <v>8</v>
      </c>
      <c r="D521" s="2" t="s">
        <v>21</v>
      </c>
      <c r="E521" t="s">
        <v>558</v>
      </c>
      <c r="F521" t="s">
        <v>556</v>
      </c>
      <c r="G521" t="s">
        <v>557</v>
      </c>
      <c r="H521" t="s">
        <v>134</v>
      </c>
      <c r="I521" t="s">
        <v>135</v>
      </c>
      <c r="J521" s="3">
        <v>36.5</v>
      </c>
      <c r="K521" s="2">
        <f t="shared" si="27"/>
        <v>2</v>
      </c>
      <c r="L521" s="3">
        <v>42.5</v>
      </c>
      <c r="M521" s="9">
        <f t="shared" si="28"/>
        <v>79</v>
      </c>
      <c r="N521" s="8" t="str">
        <f t="shared" si="29"/>
        <v>Призер</v>
      </c>
    </row>
    <row r="522" spans="1:14">
      <c r="A522" s="2">
        <v>595</v>
      </c>
      <c r="B522" s="6">
        <v>656</v>
      </c>
      <c r="C522" t="s">
        <v>8</v>
      </c>
      <c r="D522" s="2" t="s">
        <v>21</v>
      </c>
      <c r="E522" t="s">
        <v>559</v>
      </c>
      <c r="F522" t="s">
        <v>556</v>
      </c>
      <c r="G522" t="s">
        <v>557</v>
      </c>
      <c r="H522" t="s">
        <v>134</v>
      </c>
      <c r="I522" t="s">
        <v>135</v>
      </c>
      <c r="J522" s="3">
        <v>30</v>
      </c>
      <c r="K522" s="2">
        <f t="shared" si="27"/>
        <v>2</v>
      </c>
      <c r="L522" s="3">
        <v>33</v>
      </c>
      <c r="M522" s="9">
        <f t="shared" si="28"/>
        <v>63</v>
      </c>
      <c r="N522" s="8" t="str">
        <f t="shared" si="29"/>
        <v>Участник</v>
      </c>
    </row>
    <row r="523" spans="1:14">
      <c r="A523" s="2">
        <v>596</v>
      </c>
      <c r="B523" s="6">
        <v>654</v>
      </c>
      <c r="C523" t="s">
        <v>14</v>
      </c>
      <c r="D523" s="2" t="s">
        <v>21</v>
      </c>
      <c r="E523" t="s">
        <v>560</v>
      </c>
      <c r="F523" t="s">
        <v>556</v>
      </c>
      <c r="G523" t="s">
        <v>557</v>
      </c>
      <c r="H523" t="s">
        <v>134</v>
      </c>
      <c r="I523" t="s">
        <v>135</v>
      </c>
      <c r="J523" s="3">
        <v>31.5</v>
      </c>
      <c r="K523" s="2">
        <f t="shared" si="27"/>
        <v>2</v>
      </c>
      <c r="L523" s="3">
        <v>36</v>
      </c>
      <c r="M523" s="9">
        <f t="shared" si="28"/>
        <v>67.5</v>
      </c>
      <c r="N523" s="8" t="str">
        <f t="shared" si="29"/>
        <v>Участник</v>
      </c>
    </row>
    <row r="524" spans="1:14">
      <c r="A524" s="2">
        <v>597</v>
      </c>
      <c r="B524" s="6">
        <v>591</v>
      </c>
      <c r="C524" t="s">
        <v>76</v>
      </c>
      <c r="D524" s="2" t="s">
        <v>50</v>
      </c>
      <c r="E524" t="s">
        <v>136</v>
      </c>
      <c r="F524" t="s">
        <v>132</v>
      </c>
      <c r="G524" t="s">
        <v>133</v>
      </c>
      <c r="H524" t="s">
        <v>134</v>
      </c>
      <c r="I524" t="s">
        <v>135</v>
      </c>
      <c r="J524" s="3">
        <v>41</v>
      </c>
      <c r="K524" s="2">
        <f t="shared" si="27"/>
        <v>2</v>
      </c>
      <c r="L524" s="3">
        <v>43</v>
      </c>
      <c r="M524" s="9">
        <f t="shared" si="28"/>
        <v>84</v>
      </c>
      <c r="N524" s="8" t="str">
        <f t="shared" si="29"/>
        <v>Призер</v>
      </c>
    </row>
    <row r="525" spans="1:14">
      <c r="A525" s="2">
        <v>598</v>
      </c>
      <c r="B525" s="6">
        <v>657</v>
      </c>
      <c r="C525" t="s">
        <v>14</v>
      </c>
      <c r="D525" s="2" t="s">
        <v>50</v>
      </c>
      <c r="E525" t="s">
        <v>136</v>
      </c>
      <c r="F525" t="s">
        <v>556</v>
      </c>
      <c r="G525" t="s">
        <v>557</v>
      </c>
      <c r="H525" t="s">
        <v>134</v>
      </c>
      <c r="I525" t="s">
        <v>135</v>
      </c>
      <c r="J525" s="3">
        <v>30</v>
      </c>
      <c r="K525" s="2">
        <f t="shared" si="27"/>
        <v>2</v>
      </c>
      <c r="L525" s="3">
        <v>44</v>
      </c>
      <c r="M525" s="9">
        <f t="shared" si="28"/>
        <v>74</v>
      </c>
      <c r="N525" s="8" t="str">
        <f t="shared" si="29"/>
        <v>Участник</v>
      </c>
    </row>
    <row r="526" spans="1:14">
      <c r="A526" s="2">
        <v>599</v>
      </c>
      <c r="B526" s="6">
        <v>132</v>
      </c>
      <c r="C526" t="s">
        <v>23</v>
      </c>
      <c r="D526" s="2" t="s">
        <v>28</v>
      </c>
      <c r="E526" t="s">
        <v>597</v>
      </c>
      <c r="F526" t="s">
        <v>588</v>
      </c>
      <c r="G526" t="s">
        <v>32</v>
      </c>
      <c r="H526" t="s">
        <v>11</v>
      </c>
      <c r="I526" t="s">
        <v>13</v>
      </c>
      <c r="J526" s="3">
        <v>38</v>
      </c>
      <c r="K526" s="2">
        <f t="shared" si="27"/>
        <v>2</v>
      </c>
      <c r="L526" s="3">
        <v>0</v>
      </c>
      <c r="M526" s="9">
        <f t="shared" si="28"/>
        <v>38</v>
      </c>
      <c r="N526" s="8" t="str">
        <f t="shared" si="29"/>
        <v>Участник</v>
      </c>
    </row>
    <row r="527" spans="1:14">
      <c r="A527" s="2">
        <v>600</v>
      </c>
      <c r="B527" s="6">
        <v>464</v>
      </c>
      <c r="C527" t="s">
        <v>14</v>
      </c>
      <c r="D527" s="2" t="s">
        <v>50</v>
      </c>
      <c r="E527" t="s">
        <v>443</v>
      </c>
      <c r="F527" t="s">
        <v>441</v>
      </c>
      <c r="G527" t="s">
        <v>39</v>
      </c>
      <c r="H527" t="s">
        <v>11</v>
      </c>
      <c r="I527" t="s">
        <v>13</v>
      </c>
      <c r="J527" s="3">
        <v>43</v>
      </c>
      <c r="K527" s="2">
        <f t="shared" si="27"/>
        <v>2</v>
      </c>
      <c r="L527" s="3">
        <v>42</v>
      </c>
      <c r="M527" s="9">
        <f t="shared" si="28"/>
        <v>85</v>
      </c>
      <c r="N527" s="8" t="str">
        <f t="shared" si="29"/>
        <v>Призер</v>
      </c>
    </row>
    <row r="528" spans="1:14">
      <c r="A528" s="2">
        <v>601</v>
      </c>
      <c r="B528" s="6">
        <v>406</v>
      </c>
      <c r="C528" t="s">
        <v>14</v>
      </c>
      <c r="D528" s="2" t="s">
        <v>9</v>
      </c>
      <c r="E528" t="s">
        <v>929</v>
      </c>
      <c r="F528" t="s">
        <v>916</v>
      </c>
      <c r="G528" t="s">
        <v>20</v>
      </c>
      <c r="H528" t="s">
        <v>11</v>
      </c>
      <c r="I528" t="s">
        <v>13</v>
      </c>
      <c r="J528" s="3">
        <v>31</v>
      </c>
      <c r="K528" s="2">
        <f t="shared" si="27"/>
        <v>2</v>
      </c>
      <c r="L528" s="3">
        <v>33</v>
      </c>
      <c r="M528" s="9">
        <f t="shared" si="28"/>
        <v>64</v>
      </c>
      <c r="N528" s="8" t="str">
        <f t="shared" si="29"/>
        <v>Участник</v>
      </c>
    </row>
    <row r="529" spans="1:14">
      <c r="A529" s="2">
        <v>602</v>
      </c>
      <c r="B529" s="6">
        <v>802</v>
      </c>
      <c r="C529" t="s">
        <v>35</v>
      </c>
      <c r="D529" s="2" t="s">
        <v>36</v>
      </c>
      <c r="E529" t="s">
        <v>334</v>
      </c>
      <c r="F529" t="s">
        <v>329</v>
      </c>
      <c r="G529" t="s">
        <v>121</v>
      </c>
      <c r="H529" t="s">
        <v>280</v>
      </c>
      <c r="I529" t="s">
        <v>19</v>
      </c>
      <c r="J529" s="3">
        <v>25</v>
      </c>
      <c r="K529" s="2">
        <f t="shared" si="27"/>
        <v>2</v>
      </c>
      <c r="L529" s="3">
        <v>35</v>
      </c>
      <c r="M529" s="9">
        <f t="shared" si="28"/>
        <v>60</v>
      </c>
      <c r="N529" s="8" t="str">
        <f t="shared" si="29"/>
        <v>Участник</v>
      </c>
    </row>
    <row r="530" spans="1:14">
      <c r="A530" s="2">
        <v>603</v>
      </c>
      <c r="B530" s="6">
        <v>143</v>
      </c>
      <c r="C530" t="s">
        <v>25</v>
      </c>
      <c r="D530" s="2" t="s">
        <v>9</v>
      </c>
      <c r="E530" t="s">
        <v>469</v>
      </c>
      <c r="F530" t="s">
        <v>467</v>
      </c>
      <c r="G530" t="s">
        <v>48</v>
      </c>
      <c r="H530" t="s">
        <v>280</v>
      </c>
      <c r="I530" t="s">
        <v>19</v>
      </c>
      <c r="J530" s="3">
        <v>33</v>
      </c>
      <c r="K530" s="2">
        <f t="shared" si="27"/>
        <v>2</v>
      </c>
      <c r="L530" s="3">
        <v>35</v>
      </c>
      <c r="M530" s="9">
        <f t="shared" si="28"/>
        <v>68</v>
      </c>
      <c r="N530" s="8" t="str">
        <f t="shared" si="29"/>
        <v>Участник</v>
      </c>
    </row>
    <row r="531" spans="1:14">
      <c r="A531" s="2">
        <v>604</v>
      </c>
      <c r="B531" s="6">
        <v>283</v>
      </c>
      <c r="C531" t="s">
        <v>23</v>
      </c>
      <c r="D531" s="2" t="s">
        <v>28</v>
      </c>
      <c r="E531" t="s">
        <v>294</v>
      </c>
      <c r="F531" t="s">
        <v>288</v>
      </c>
      <c r="G531" t="s">
        <v>34</v>
      </c>
      <c r="H531" t="s">
        <v>11</v>
      </c>
      <c r="I531" t="s">
        <v>42</v>
      </c>
      <c r="J531" s="3">
        <v>35</v>
      </c>
      <c r="K531" s="2">
        <f t="shared" si="27"/>
        <v>2</v>
      </c>
      <c r="L531" s="3">
        <v>37</v>
      </c>
      <c r="M531" s="9">
        <f t="shared" si="28"/>
        <v>72</v>
      </c>
      <c r="N531" s="8" t="str">
        <f t="shared" si="29"/>
        <v>Участник</v>
      </c>
    </row>
    <row r="532" spans="1:14">
      <c r="A532" s="2">
        <v>606</v>
      </c>
      <c r="B532" s="6">
        <v>534</v>
      </c>
      <c r="C532" t="s">
        <v>14</v>
      </c>
      <c r="D532" s="2" t="s">
        <v>217</v>
      </c>
      <c r="E532" t="s">
        <v>444</v>
      </c>
      <c r="F532" t="s">
        <v>441</v>
      </c>
      <c r="G532" t="s">
        <v>39</v>
      </c>
      <c r="H532" t="s">
        <v>11</v>
      </c>
      <c r="I532" t="s">
        <v>13</v>
      </c>
      <c r="J532" s="3">
        <v>41</v>
      </c>
      <c r="K532" s="2">
        <f t="shared" si="27"/>
        <v>2</v>
      </c>
      <c r="L532" s="3">
        <v>45</v>
      </c>
      <c r="M532" s="9">
        <f t="shared" si="28"/>
        <v>86</v>
      </c>
      <c r="N532" s="8" t="str">
        <f t="shared" si="29"/>
        <v>Призер</v>
      </c>
    </row>
    <row r="533" spans="1:14">
      <c r="A533" s="2">
        <v>605</v>
      </c>
      <c r="B533" s="6">
        <v>459</v>
      </c>
      <c r="C533" t="s">
        <v>76</v>
      </c>
      <c r="D533" s="2" t="s">
        <v>217</v>
      </c>
      <c r="E533" t="s">
        <v>444</v>
      </c>
      <c r="F533" t="s">
        <v>562</v>
      </c>
      <c r="G533" t="s">
        <v>39</v>
      </c>
      <c r="H533" t="s">
        <v>11</v>
      </c>
      <c r="I533" t="s">
        <v>13</v>
      </c>
      <c r="J533" s="3">
        <v>27</v>
      </c>
      <c r="K533" s="2">
        <f t="shared" si="27"/>
        <v>2</v>
      </c>
      <c r="L533" s="3">
        <v>39</v>
      </c>
      <c r="M533" s="9">
        <f t="shared" si="28"/>
        <v>66</v>
      </c>
      <c r="N533" s="8" t="str">
        <f t="shared" si="29"/>
        <v>Участник</v>
      </c>
    </row>
    <row r="534" spans="1:14">
      <c r="A534" s="2">
        <v>607</v>
      </c>
      <c r="B534" s="6">
        <v>639</v>
      </c>
      <c r="C534" t="s">
        <v>14</v>
      </c>
      <c r="D534" s="2" t="s">
        <v>217</v>
      </c>
      <c r="E534" t="s">
        <v>367</v>
      </c>
      <c r="F534" t="s">
        <v>360</v>
      </c>
      <c r="G534" t="s">
        <v>133</v>
      </c>
      <c r="H534" t="s">
        <v>11</v>
      </c>
      <c r="I534" t="s">
        <v>13</v>
      </c>
      <c r="J534" s="3">
        <v>37</v>
      </c>
      <c r="K534" s="2">
        <f t="shared" si="27"/>
        <v>2</v>
      </c>
      <c r="L534" s="3">
        <v>36</v>
      </c>
      <c r="M534" s="9">
        <f t="shared" si="28"/>
        <v>73</v>
      </c>
      <c r="N534" s="8" t="str">
        <f t="shared" si="29"/>
        <v>Участник</v>
      </c>
    </row>
    <row r="535" spans="1:14">
      <c r="A535" s="2">
        <v>608</v>
      </c>
      <c r="B535" s="6">
        <v>630</v>
      </c>
      <c r="C535" t="s">
        <v>76</v>
      </c>
      <c r="D535" s="2" t="s">
        <v>217</v>
      </c>
      <c r="E535" t="s">
        <v>261</v>
      </c>
      <c r="F535" t="s">
        <v>260</v>
      </c>
      <c r="G535" t="s">
        <v>133</v>
      </c>
      <c r="H535" t="s">
        <v>11</v>
      </c>
      <c r="I535" t="s">
        <v>13</v>
      </c>
      <c r="J535" s="3">
        <v>30</v>
      </c>
      <c r="K535" s="2">
        <f t="shared" si="27"/>
        <v>2</v>
      </c>
      <c r="L535" s="3">
        <v>30</v>
      </c>
      <c r="M535" s="9">
        <f t="shared" si="28"/>
        <v>60</v>
      </c>
      <c r="N535" s="8" t="str">
        <f t="shared" si="29"/>
        <v>Участник</v>
      </c>
    </row>
    <row r="536" spans="1:14">
      <c r="A536" s="2">
        <v>609</v>
      </c>
      <c r="B536" s="6">
        <v>636</v>
      </c>
      <c r="C536" t="s">
        <v>14</v>
      </c>
      <c r="D536" s="2" t="s">
        <v>217</v>
      </c>
      <c r="E536" t="s">
        <v>261</v>
      </c>
      <c r="F536" t="s">
        <v>360</v>
      </c>
      <c r="G536" t="s">
        <v>133</v>
      </c>
      <c r="H536" t="s">
        <v>11</v>
      </c>
      <c r="I536" t="s">
        <v>13</v>
      </c>
      <c r="J536" s="3">
        <v>28</v>
      </c>
      <c r="K536" s="2">
        <f t="shared" si="27"/>
        <v>2</v>
      </c>
      <c r="L536" s="3">
        <v>35</v>
      </c>
      <c r="M536" s="9">
        <f t="shared" si="28"/>
        <v>63</v>
      </c>
      <c r="N536" s="8" t="str">
        <f t="shared" si="29"/>
        <v>Участник</v>
      </c>
    </row>
    <row r="537" spans="1:14">
      <c r="A537" s="2">
        <v>610</v>
      </c>
      <c r="B537" s="6">
        <v>111</v>
      </c>
      <c r="C537" t="s">
        <v>23</v>
      </c>
      <c r="D537" s="2" t="s">
        <v>28</v>
      </c>
      <c r="E537" t="s">
        <v>1057</v>
      </c>
      <c r="F537" t="s">
        <v>786</v>
      </c>
      <c r="G537" t="s">
        <v>32</v>
      </c>
      <c r="H537" t="s">
        <v>11</v>
      </c>
      <c r="I537" t="s">
        <v>13</v>
      </c>
      <c r="J537" s="3">
        <v>29</v>
      </c>
      <c r="K537" s="2">
        <f t="shared" si="27"/>
        <v>2</v>
      </c>
      <c r="L537" s="3">
        <v>29</v>
      </c>
      <c r="M537" s="9">
        <f t="shared" si="28"/>
        <v>58</v>
      </c>
      <c r="N537" s="8" t="str">
        <f t="shared" si="29"/>
        <v>Участник</v>
      </c>
    </row>
    <row r="538" spans="1:14">
      <c r="A538" s="2">
        <v>611</v>
      </c>
      <c r="B538" s="6">
        <v>929</v>
      </c>
      <c r="C538" t="s">
        <v>14</v>
      </c>
      <c r="D538" s="2" t="s">
        <v>21</v>
      </c>
      <c r="E538" t="s">
        <v>900</v>
      </c>
      <c r="F538" t="s">
        <v>881</v>
      </c>
      <c r="G538" t="s">
        <v>12</v>
      </c>
      <c r="H538" t="s">
        <v>11</v>
      </c>
      <c r="I538" t="s">
        <v>13</v>
      </c>
      <c r="J538" s="3">
        <v>25.5</v>
      </c>
      <c r="K538" s="2">
        <f t="shared" si="27"/>
        <v>2</v>
      </c>
      <c r="L538" s="3">
        <v>0</v>
      </c>
      <c r="M538" s="9">
        <f t="shared" si="28"/>
        <v>25.5</v>
      </c>
      <c r="N538" s="8" t="str">
        <f t="shared" si="29"/>
        <v>Участник</v>
      </c>
    </row>
    <row r="539" spans="1:14">
      <c r="A539" s="2">
        <v>612</v>
      </c>
      <c r="B539" s="6">
        <v>569</v>
      </c>
      <c r="C539" t="s">
        <v>14</v>
      </c>
      <c r="D539" s="2" t="s">
        <v>50</v>
      </c>
      <c r="E539" t="s">
        <v>251</v>
      </c>
      <c r="F539" t="s">
        <v>249</v>
      </c>
      <c r="G539" t="s">
        <v>20</v>
      </c>
      <c r="H539" t="s">
        <v>11</v>
      </c>
      <c r="I539" t="s">
        <v>13</v>
      </c>
      <c r="J539" s="3">
        <v>50</v>
      </c>
      <c r="K539" s="2">
        <f t="shared" si="27"/>
        <v>2</v>
      </c>
      <c r="L539" s="3">
        <v>44</v>
      </c>
      <c r="M539" s="9">
        <f t="shared" si="28"/>
        <v>94</v>
      </c>
      <c r="N539" s="8" t="str">
        <f t="shared" si="29"/>
        <v>Победитель</v>
      </c>
    </row>
    <row r="540" spans="1:14">
      <c r="A540" s="2">
        <v>613</v>
      </c>
      <c r="B540" s="6">
        <v>412</v>
      </c>
      <c r="C540" t="s">
        <v>8</v>
      </c>
      <c r="D540" s="2" t="s">
        <v>21</v>
      </c>
      <c r="E540" t="s">
        <v>930</v>
      </c>
      <c r="F540" t="s">
        <v>916</v>
      </c>
      <c r="G540" t="s">
        <v>20</v>
      </c>
      <c r="H540" t="s">
        <v>11</v>
      </c>
      <c r="I540" t="s">
        <v>13</v>
      </c>
      <c r="J540" s="3">
        <v>40</v>
      </c>
      <c r="K540" s="2">
        <f t="shared" si="27"/>
        <v>2</v>
      </c>
      <c r="L540" s="3">
        <v>45</v>
      </c>
      <c r="M540" s="9">
        <f t="shared" si="28"/>
        <v>85</v>
      </c>
      <c r="N540" s="8" t="str">
        <f t="shared" si="29"/>
        <v>Призер</v>
      </c>
    </row>
    <row r="541" spans="1:14">
      <c r="A541" s="2">
        <v>614</v>
      </c>
      <c r="B541" s="6">
        <v>413</v>
      </c>
      <c r="C541" t="s">
        <v>14</v>
      </c>
      <c r="D541" s="2" t="s">
        <v>21</v>
      </c>
      <c r="E541" t="s">
        <v>930</v>
      </c>
      <c r="F541" t="s">
        <v>916</v>
      </c>
      <c r="G541" t="s">
        <v>20</v>
      </c>
      <c r="H541" t="s">
        <v>11</v>
      </c>
      <c r="I541" t="s">
        <v>13</v>
      </c>
      <c r="J541" s="3">
        <v>46</v>
      </c>
      <c r="K541" s="2">
        <f t="shared" si="27"/>
        <v>2</v>
      </c>
      <c r="L541" s="3">
        <v>47</v>
      </c>
      <c r="M541" s="9">
        <f t="shared" si="28"/>
        <v>93</v>
      </c>
      <c r="N541" s="8" t="str">
        <f t="shared" si="29"/>
        <v>Призер</v>
      </c>
    </row>
    <row r="542" spans="1:14">
      <c r="A542" s="2">
        <v>615</v>
      </c>
      <c r="B542" s="6">
        <v>505</v>
      </c>
      <c r="C542" t="s">
        <v>14</v>
      </c>
      <c r="D542" s="2" t="s">
        <v>50</v>
      </c>
      <c r="E542" t="s">
        <v>106</v>
      </c>
      <c r="F542" t="s">
        <v>84</v>
      </c>
      <c r="G542" t="s">
        <v>85</v>
      </c>
      <c r="H542" t="s">
        <v>11</v>
      </c>
      <c r="I542" t="s">
        <v>13</v>
      </c>
      <c r="J542" s="3">
        <v>38</v>
      </c>
      <c r="K542" s="2">
        <f t="shared" si="27"/>
        <v>2</v>
      </c>
      <c r="L542" s="3">
        <v>38</v>
      </c>
      <c r="M542" s="9">
        <f t="shared" si="28"/>
        <v>76</v>
      </c>
      <c r="N542" s="8" t="str">
        <f t="shared" si="29"/>
        <v>Призер</v>
      </c>
    </row>
    <row r="543" spans="1:14">
      <c r="A543" s="2">
        <v>616</v>
      </c>
      <c r="B543" s="6">
        <v>732</v>
      </c>
      <c r="C543" t="s">
        <v>14</v>
      </c>
      <c r="D543" s="2" t="s">
        <v>217</v>
      </c>
      <c r="E543" t="s">
        <v>711</v>
      </c>
      <c r="F543" t="s">
        <v>712</v>
      </c>
      <c r="G543" t="s">
        <v>188</v>
      </c>
      <c r="H543" t="s">
        <v>11</v>
      </c>
      <c r="I543" t="s">
        <v>13</v>
      </c>
      <c r="J543" s="3">
        <v>40</v>
      </c>
      <c r="K543" s="2">
        <f t="shared" si="27"/>
        <v>2</v>
      </c>
      <c r="L543" s="3">
        <v>0</v>
      </c>
      <c r="M543" s="9">
        <f t="shared" si="28"/>
        <v>40</v>
      </c>
      <c r="N543" s="8" t="str">
        <f t="shared" si="29"/>
        <v>Участник</v>
      </c>
    </row>
    <row r="544" spans="1:14">
      <c r="A544" s="2">
        <v>618</v>
      </c>
      <c r="B544" s="6">
        <v>772</v>
      </c>
      <c r="C544" t="s">
        <v>14</v>
      </c>
      <c r="D544" s="2" t="s">
        <v>9</v>
      </c>
      <c r="E544" t="s">
        <v>1011</v>
      </c>
      <c r="F544" t="s">
        <v>679</v>
      </c>
      <c r="G544" t="s">
        <v>48</v>
      </c>
      <c r="H544" t="s">
        <v>676</v>
      </c>
      <c r="I544" t="s">
        <v>668</v>
      </c>
      <c r="J544" s="3">
        <v>37</v>
      </c>
      <c r="K544" s="2">
        <f t="shared" si="27"/>
        <v>2</v>
      </c>
      <c r="L544" s="3">
        <v>45</v>
      </c>
      <c r="M544" s="9">
        <f t="shared" si="28"/>
        <v>82</v>
      </c>
      <c r="N544" s="8" t="str">
        <f t="shared" si="29"/>
        <v>Призер</v>
      </c>
    </row>
    <row r="545" spans="1:14">
      <c r="A545" s="2">
        <v>617</v>
      </c>
      <c r="B545" s="6">
        <v>858</v>
      </c>
      <c r="C545" t="s">
        <v>35</v>
      </c>
      <c r="D545" s="2" t="s">
        <v>36</v>
      </c>
      <c r="E545" t="s">
        <v>674</v>
      </c>
      <c r="F545" t="s">
        <v>675</v>
      </c>
      <c r="G545" t="s">
        <v>48</v>
      </c>
      <c r="H545" t="s">
        <v>676</v>
      </c>
      <c r="I545" t="s">
        <v>668</v>
      </c>
      <c r="J545" s="3">
        <v>38</v>
      </c>
      <c r="K545" s="2">
        <f t="shared" si="27"/>
        <v>2</v>
      </c>
      <c r="L545" s="3">
        <v>0</v>
      </c>
      <c r="M545" s="9">
        <f t="shared" si="28"/>
        <v>38</v>
      </c>
      <c r="N545" s="8" t="str">
        <f t="shared" si="29"/>
        <v>Участник</v>
      </c>
    </row>
    <row r="546" spans="1:14">
      <c r="A546" s="2">
        <v>619</v>
      </c>
      <c r="B546" s="6">
        <v>174</v>
      </c>
      <c r="C546" t="s">
        <v>14</v>
      </c>
      <c r="D546" s="2" t="s">
        <v>50</v>
      </c>
      <c r="E546" t="s">
        <v>629</v>
      </c>
      <c r="F546" t="s">
        <v>627</v>
      </c>
      <c r="G546" t="s">
        <v>48</v>
      </c>
      <c r="H546" t="s">
        <v>11</v>
      </c>
      <c r="I546" t="s">
        <v>49</v>
      </c>
      <c r="J546" s="3">
        <v>28</v>
      </c>
      <c r="K546" s="2">
        <f t="shared" si="27"/>
        <v>2</v>
      </c>
      <c r="L546" s="3">
        <v>0</v>
      </c>
      <c r="M546" s="9">
        <f t="shared" si="28"/>
        <v>28</v>
      </c>
      <c r="N546" s="8" t="str">
        <f t="shared" si="29"/>
        <v>Участник</v>
      </c>
    </row>
    <row r="547" spans="1:14">
      <c r="A547" s="2">
        <v>620</v>
      </c>
      <c r="B547" s="6">
        <v>510</v>
      </c>
      <c r="C547" t="s">
        <v>14</v>
      </c>
      <c r="D547" s="2" t="s">
        <v>21</v>
      </c>
      <c r="E547" t="s">
        <v>967</v>
      </c>
      <c r="F547" t="s">
        <v>972</v>
      </c>
      <c r="G547" t="s">
        <v>85</v>
      </c>
      <c r="H547" t="s">
        <v>11</v>
      </c>
      <c r="I547" t="s">
        <v>13</v>
      </c>
      <c r="J547" s="3">
        <v>39</v>
      </c>
      <c r="K547" s="2">
        <f t="shared" si="27"/>
        <v>2</v>
      </c>
      <c r="L547" s="3">
        <v>41</v>
      </c>
      <c r="M547" s="9">
        <f t="shared" si="28"/>
        <v>80</v>
      </c>
      <c r="N547" s="8" t="str">
        <f t="shared" si="29"/>
        <v>Призер</v>
      </c>
    </row>
    <row r="548" spans="1:14">
      <c r="A548" s="2">
        <v>622</v>
      </c>
      <c r="B548" s="6">
        <v>195</v>
      </c>
      <c r="C548" t="s">
        <v>23</v>
      </c>
      <c r="D548" s="2" t="s">
        <v>24</v>
      </c>
      <c r="E548" t="s">
        <v>689</v>
      </c>
      <c r="F548" t="s">
        <v>687</v>
      </c>
      <c r="G548" t="s">
        <v>85</v>
      </c>
      <c r="H548" t="s">
        <v>11</v>
      </c>
      <c r="I548" t="s">
        <v>13</v>
      </c>
      <c r="J548" s="3">
        <v>28</v>
      </c>
      <c r="K548" s="2">
        <f t="shared" si="27"/>
        <v>2</v>
      </c>
      <c r="L548" s="3">
        <v>33</v>
      </c>
      <c r="M548" s="9">
        <f t="shared" si="28"/>
        <v>61</v>
      </c>
      <c r="N548" s="8" t="str">
        <f t="shared" si="29"/>
        <v>Участник</v>
      </c>
    </row>
    <row r="549" spans="1:14">
      <c r="A549" s="2">
        <v>623</v>
      </c>
      <c r="B549" s="6">
        <v>86</v>
      </c>
      <c r="C549" t="s">
        <v>35</v>
      </c>
      <c r="D549" s="2" t="s">
        <v>36</v>
      </c>
      <c r="E549" t="s">
        <v>480</v>
      </c>
      <c r="F549" t="s">
        <v>479</v>
      </c>
      <c r="G549" t="s">
        <v>82</v>
      </c>
      <c r="H549" t="s">
        <v>11</v>
      </c>
      <c r="I549" t="s">
        <v>13</v>
      </c>
      <c r="J549" s="3">
        <v>37</v>
      </c>
      <c r="K549" s="2">
        <f t="shared" si="27"/>
        <v>2</v>
      </c>
      <c r="L549" s="3">
        <v>47</v>
      </c>
      <c r="M549" s="9">
        <f t="shared" si="28"/>
        <v>84</v>
      </c>
      <c r="N549" s="8" t="str">
        <f t="shared" si="29"/>
        <v>Призер</v>
      </c>
    </row>
    <row r="550" spans="1:14">
      <c r="A550" s="2">
        <v>624</v>
      </c>
      <c r="B550" s="6">
        <v>158</v>
      </c>
      <c r="C550" t="s">
        <v>25</v>
      </c>
      <c r="D550" s="2" t="s">
        <v>9</v>
      </c>
      <c r="E550" t="s">
        <v>605</v>
      </c>
      <c r="F550" t="s">
        <v>44</v>
      </c>
      <c r="G550" t="s">
        <v>45</v>
      </c>
      <c r="H550" t="s">
        <v>46</v>
      </c>
      <c r="I550" t="s">
        <v>19</v>
      </c>
      <c r="J550" s="3">
        <v>47</v>
      </c>
      <c r="K550" s="2">
        <f t="shared" si="27"/>
        <v>2</v>
      </c>
      <c r="L550" s="3">
        <v>32</v>
      </c>
      <c r="M550" s="9">
        <f t="shared" si="28"/>
        <v>79</v>
      </c>
      <c r="N550" s="8" t="str">
        <f t="shared" si="29"/>
        <v>Призер</v>
      </c>
    </row>
    <row r="551" spans="1:14">
      <c r="A551" s="2">
        <v>625</v>
      </c>
      <c r="B551" s="6">
        <v>784</v>
      </c>
      <c r="C551" t="s">
        <v>23</v>
      </c>
      <c r="D551" s="2" t="s">
        <v>28</v>
      </c>
      <c r="E551" t="s">
        <v>229</v>
      </c>
      <c r="F551" t="s">
        <v>227</v>
      </c>
      <c r="G551" t="s">
        <v>45</v>
      </c>
      <c r="H551" t="s">
        <v>174</v>
      </c>
      <c r="I551" t="s">
        <v>19</v>
      </c>
      <c r="J551" s="3">
        <v>40</v>
      </c>
      <c r="K551" s="2">
        <f t="shared" si="27"/>
        <v>2</v>
      </c>
      <c r="L551" s="3">
        <v>37</v>
      </c>
      <c r="M551" s="9">
        <f t="shared" si="28"/>
        <v>77</v>
      </c>
      <c r="N551" s="8" t="str">
        <f t="shared" si="29"/>
        <v>Призер</v>
      </c>
    </row>
    <row r="552" spans="1:14">
      <c r="A552" s="2">
        <v>626</v>
      </c>
      <c r="B552" s="6">
        <v>760</v>
      </c>
      <c r="C552" t="s">
        <v>14</v>
      </c>
      <c r="D552" s="2" t="s">
        <v>217</v>
      </c>
      <c r="E552" t="s">
        <v>728</v>
      </c>
      <c r="F552" t="s">
        <v>713</v>
      </c>
      <c r="G552" t="s">
        <v>188</v>
      </c>
      <c r="H552" t="s">
        <v>11</v>
      </c>
      <c r="I552" t="s">
        <v>13</v>
      </c>
      <c r="J552" s="3">
        <v>35.5</v>
      </c>
      <c r="K552" s="2">
        <f t="shared" si="27"/>
        <v>2</v>
      </c>
      <c r="L552" s="3">
        <v>41</v>
      </c>
      <c r="M552" s="9">
        <f t="shared" si="28"/>
        <v>76.5</v>
      </c>
      <c r="N552" s="8" t="str">
        <f t="shared" si="29"/>
        <v>Призер</v>
      </c>
    </row>
    <row r="553" spans="1:14">
      <c r="A553" s="2">
        <v>627</v>
      </c>
      <c r="B553" s="6">
        <v>435</v>
      </c>
      <c r="C553" t="s">
        <v>35</v>
      </c>
      <c r="D553" s="2" t="s">
        <v>36</v>
      </c>
      <c r="E553" t="s">
        <v>931</v>
      </c>
      <c r="F553" t="s">
        <v>916</v>
      </c>
      <c r="G553" t="s">
        <v>20</v>
      </c>
      <c r="H553" t="s">
        <v>11</v>
      </c>
      <c r="I553" t="s">
        <v>13</v>
      </c>
      <c r="J553" s="3">
        <v>36</v>
      </c>
      <c r="K553" s="2">
        <f t="shared" si="27"/>
        <v>2</v>
      </c>
      <c r="L553" s="3">
        <v>38</v>
      </c>
      <c r="M553" s="9">
        <f t="shared" si="28"/>
        <v>74</v>
      </c>
      <c r="N553" s="8" t="str">
        <f t="shared" si="29"/>
        <v>Участник</v>
      </c>
    </row>
    <row r="554" spans="1:14">
      <c r="A554" s="2">
        <v>628</v>
      </c>
      <c r="B554" s="6">
        <v>236</v>
      </c>
      <c r="C554" t="s">
        <v>23</v>
      </c>
      <c r="D554" s="2" t="s">
        <v>28</v>
      </c>
      <c r="E554" t="s">
        <v>182</v>
      </c>
      <c r="F554" t="s">
        <v>179</v>
      </c>
      <c r="G554" t="s">
        <v>30</v>
      </c>
      <c r="H554" t="s">
        <v>11</v>
      </c>
      <c r="I554" t="s">
        <v>31</v>
      </c>
      <c r="J554" s="3">
        <v>30</v>
      </c>
      <c r="K554" s="2">
        <f t="shared" si="27"/>
        <v>2</v>
      </c>
      <c r="L554" s="3">
        <v>19</v>
      </c>
      <c r="M554" s="9">
        <f t="shared" si="28"/>
        <v>49</v>
      </c>
      <c r="N554" s="8" t="str">
        <f t="shared" si="29"/>
        <v>Участник</v>
      </c>
    </row>
    <row r="555" spans="1:14">
      <c r="A555" s="2">
        <v>629</v>
      </c>
      <c r="B555" s="6">
        <v>53</v>
      </c>
      <c r="C555" t="s">
        <v>118</v>
      </c>
      <c r="D555" s="2" t="s">
        <v>9</v>
      </c>
      <c r="E555" t="s">
        <v>123</v>
      </c>
      <c r="F555" t="s">
        <v>120</v>
      </c>
      <c r="G555" t="s">
        <v>121</v>
      </c>
      <c r="H555" t="s">
        <v>18</v>
      </c>
      <c r="I555" t="s">
        <v>19</v>
      </c>
      <c r="J555" s="3">
        <v>50</v>
      </c>
      <c r="K555" s="2">
        <f t="shared" si="27"/>
        <v>2</v>
      </c>
      <c r="L555" s="3">
        <v>50</v>
      </c>
      <c r="M555" s="9">
        <f t="shared" si="28"/>
        <v>100</v>
      </c>
      <c r="N555" s="8" t="str">
        <f t="shared" si="29"/>
        <v>Победитель</v>
      </c>
    </row>
    <row r="556" spans="1:14">
      <c r="A556" s="2">
        <v>630</v>
      </c>
      <c r="B556" s="6">
        <v>31</v>
      </c>
      <c r="C556" t="s">
        <v>118</v>
      </c>
      <c r="D556" s="2" t="s">
        <v>15</v>
      </c>
      <c r="E556" t="s">
        <v>125</v>
      </c>
      <c r="F556" t="s">
        <v>126</v>
      </c>
      <c r="G556" t="s">
        <v>121</v>
      </c>
      <c r="H556" t="s">
        <v>18</v>
      </c>
      <c r="I556" t="s">
        <v>11</v>
      </c>
      <c r="J556" s="3">
        <v>49</v>
      </c>
      <c r="K556" s="2">
        <f t="shared" si="27"/>
        <v>2</v>
      </c>
      <c r="L556" s="3">
        <v>44</v>
      </c>
      <c r="M556" s="9">
        <f t="shared" si="28"/>
        <v>93</v>
      </c>
      <c r="N556" s="8" t="str">
        <f t="shared" si="29"/>
        <v>Призер</v>
      </c>
    </row>
    <row r="557" spans="1:14">
      <c r="A557" s="2">
        <v>631</v>
      </c>
      <c r="B557" s="6">
        <v>839</v>
      </c>
      <c r="C557" t="s">
        <v>25</v>
      </c>
      <c r="D557" s="2" t="s">
        <v>21</v>
      </c>
      <c r="E557" t="s">
        <v>327</v>
      </c>
      <c r="F557" t="s">
        <v>325</v>
      </c>
      <c r="G557" t="s">
        <v>45</v>
      </c>
      <c r="H557" t="s">
        <v>18</v>
      </c>
      <c r="I557" t="s">
        <v>19</v>
      </c>
      <c r="J557" s="3">
        <v>60</v>
      </c>
      <c r="K557" s="2">
        <f t="shared" si="27"/>
        <v>2</v>
      </c>
      <c r="L557" s="3">
        <v>44</v>
      </c>
      <c r="M557" s="9">
        <f t="shared" si="28"/>
        <v>104</v>
      </c>
      <c r="N557" s="8" t="str">
        <f t="shared" si="29"/>
        <v>Победитель</v>
      </c>
    </row>
    <row r="558" spans="1:14">
      <c r="A558" s="2">
        <v>632</v>
      </c>
      <c r="B558" s="6">
        <v>49</v>
      </c>
      <c r="C558" t="s">
        <v>76</v>
      </c>
      <c r="D558" s="2" t="s">
        <v>217</v>
      </c>
      <c r="E558" t="s">
        <v>871</v>
      </c>
      <c r="F558" t="s">
        <v>867</v>
      </c>
      <c r="G558" t="s">
        <v>121</v>
      </c>
      <c r="H558" t="s">
        <v>18</v>
      </c>
      <c r="I558" t="s">
        <v>11</v>
      </c>
      <c r="J558" s="3">
        <v>49</v>
      </c>
      <c r="K558" s="2">
        <f t="shared" si="27"/>
        <v>2</v>
      </c>
      <c r="L558" s="3">
        <v>0</v>
      </c>
      <c r="M558" s="9">
        <f t="shared" si="28"/>
        <v>49</v>
      </c>
      <c r="N558" s="8" t="str">
        <f t="shared" si="29"/>
        <v>Участник</v>
      </c>
    </row>
    <row r="559" spans="1:14">
      <c r="A559" s="2">
        <v>633</v>
      </c>
      <c r="B559" s="6">
        <v>6</v>
      </c>
      <c r="C559" t="s">
        <v>76</v>
      </c>
      <c r="D559" s="2" t="s">
        <v>50</v>
      </c>
      <c r="E559" t="s">
        <v>850</v>
      </c>
      <c r="F559" t="s">
        <v>851</v>
      </c>
      <c r="G559" t="s">
        <v>381</v>
      </c>
      <c r="H559" t="s">
        <v>11</v>
      </c>
      <c r="I559" t="s">
        <v>75</v>
      </c>
      <c r="J559" s="3">
        <v>30</v>
      </c>
      <c r="K559" s="2">
        <f t="shared" si="27"/>
        <v>2</v>
      </c>
      <c r="L559" s="3">
        <v>30</v>
      </c>
      <c r="M559" s="9">
        <f t="shared" si="28"/>
        <v>60</v>
      </c>
      <c r="N559" s="8" t="str">
        <f t="shared" si="29"/>
        <v>Участник</v>
      </c>
    </row>
    <row r="560" spans="1:14">
      <c r="A560" s="2">
        <v>634</v>
      </c>
      <c r="B560" s="6">
        <v>89</v>
      </c>
      <c r="C560" t="s">
        <v>23</v>
      </c>
      <c r="D560" s="2" t="s">
        <v>28</v>
      </c>
      <c r="E560" t="s">
        <v>572</v>
      </c>
      <c r="F560" t="s">
        <v>570</v>
      </c>
      <c r="G560" t="s">
        <v>82</v>
      </c>
      <c r="H560" t="s">
        <v>11</v>
      </c>
      <c r="I560" t="s">
        <v>31</v>
      </c>
      <c r="J560" s="3">
        <v>45</v>
      </c>
      <c r="K560" s="2">
        <f t="shared" si="27"/>
        <v>2</v>
      </c>
      <c r="L560" s="3">
        <v>46</v>
      </c>
      <c r="M560" s="9">
        <f t="shared" si="28"/>
        <v>91</v>
      </c>
      <c r="N560" s="8" t="str">
        <f t="shared" si="29"/>
        <v>Призер</v>
      </c>
    </row>
    <row r="561" spans="1:14">
      <c r="A561" s="2">
        <v>635</v>
      </c>
      <c r="B561" s="6">
        <v>870</v>
      </c>
      <c r="C561" t="s">
        <v>14</v>
      </c>
      <c r="D561" s="2" t="s">
        <v>9</v>
      </c>
      <c r="E561" t="s">
        <v>836</v>
      </c>
      <c r="F561" t="s">
        <v>824</v>
      </c>
      <c r="G561" t="s">
        <v>12</v>
      </c>
      <c r="H561" t="s">
        <v>11</v>
      </c>
      <c r="I561" t="s">
        <v>13</v>
      </c>
      <c r="J561" s="3">
        <v>41</v>
      </c>
      <c r="K561" s="2">
        <f t="shared" si="27"/>
        <v>2</v>
      </c>
      <c r="L561" s="3">
        <v>44</v>
      </c>
      <c r="M561" s="9">
        <f t="shared" si="28"/>
        <v>85</v>
      </c>
      <c r="N561" s="8" t="str">
        <f t="shared" si="29"/>
        <v>Призер</v>
      </c>
    </row>
    <row r="562" spans="1:14">
      <c r="A562" s="2">
        <v>636</v>
      </c>
      <c r="B562" s="6">
        <v>82</v>
      </c>
      <c r="C562" t="s">
        <v>23</v>
      </c>
      <c r="D562" s="2" t="s">
        <v>28</v>
      </c>
      <c r="E562" t="s">
        <v>510</v>
      </c>
      <c r="F562" t="s">
        <v>495</v>
      </c>
      <c r="G562" t="s">
        <v>955</v>
      </c>
      <c r="H562" t="s">
        <v>496</v>
      </c>
      <c r="I562" t="s">
        <v>497</v>
      </c>
      <c r="J562" s="3">
        <v>49</v>
      </c>
      <c r="K562" s="2">
        <f t="shared" si="27"/>
        <v>2</v>
      </c>
      <c r="L562" s="3">
        <v>44</v>
      </c>
      <c r="M562" s="9">
        <f t="shared" si="28"/>
        <v>93</v>
      </c>
      <c r="N562" s="8" t="str">
        <f t="shared" si="29"/>
        <v>Призер</v>
      </c>
    </row>
    <row r="563" spans="1:14">
      <c r="A563" s="2">
        <v>637</v>
      </c>
      <c r="B563" s="6">
        <v>849</v>
      </c>
      <c r="C563" t="s">
        <v>8</v>
      </c>
      <c r="D563" s="2" t="s">
        <v>9</v>
      </c>
      <c r="E563" t="s">
        <v>837</v>
      </c>
      <c r="F563" t="s">
        <v>824</v>
      </c>
      <c r="G563" t="s">
        <v>12</v>
      </c>
      <c r="H563" t="s">
        <v>11</v>
      </c>
      <c r="I563" t="s">
        <v>13</v>
      </c>
      <c r="J563" s="3">
        <v>40</v>
      </c>
      <c r="K563" s="2">
        <f t="shared" si="27"/>
        <v>2</v>
      </c>
      <c r="L563" s="3">
        <v>45</v>
      </c>
      <c r="M563" s="9">
        <f t="shared" si="28"/>
        <v>85</v>
      </c>
      <c r="N563" s="8" t="str">
        <f t="shared" si="29"/>
        <v>Призер</v>
      </c>
    </row>
    <row r="564" spans="1:14">
      <c r="A564" s="2">
        <v>638</v>
      </c>
      <c r="B564" s="6">
        <v>850</v>
      </c>
      <c r="C564" t="s">
        <v>14</v>
      </c>
      <c r="D564" s="2" t="s">
        <v>9</v>
      </c>
      <c r="E564" t="s">
        <v>837</v>
      </c>
      <c r="F564" t="s">
        <v>824</v>
      </c>
      <c r="G564" t="s">
        <v>12</v>
      </c>
      <c r="H564" t="s">
        <v>11</v>
      </c>
      <c r="I564" t="s">
        <v>13</v>
      </c>
      <c r="J564" s="3">
        <v>35</v>
      </c>
      <c r="K564" s="2">
        <f t="shared" si="27"/>
        <v>2</v>
      </c>
      <c r="L564" s="3">
        <v>36</v>
      </c>
      <c r="M564" s="9">
        <f t="shared" si="28"/>
        <v>71</v>
      </c>
      <c r="N564" s="8" t="str">
        <f t="shared" si="29"/>
        <v>Участник</v>
      </c>
    </row>
    <row r="565" spans="1:14">
      <c r="A565" s="2">
        <v>639</v>
      </c>
      <c r="B565" s="6">
        <v>912</v>
      </c>
      <c r="C565" t="s">
        <v>14</v>
      </c>
      <c r="D565" s="2" t="s">
        <v>50</v>
      </c>
      <c r="E565" t="s">
        <v>901</v>
      </c>
      <c r="F565" t="s">
        <v>881</v>
      </c>
      <c r="G565" t="s">
        <v>12</v>
      </c>
      <c r="H565" t="s">
        <v>11</v>
      </c>
      <c r="I565" t="s">
        <v>13</v>
      </c>
      <c r="J565" s="3">
        <v>39.5</v>
      </c>
      <c r="K565" s="2">
        <f t="shared" si="27"/>
        <v>2</v>
      </c>
      <c r="L565" s="3">
        <v>0</v>
      </c>
      <c r="M565" s="9">
        <f t="shared" si="28"/>
        <v>39.5</v>
      </c>
      <c r="N565" s="8" t="str">
        <f t="shared" si="29"/>
        <v>Участник</v>
      </c>
    </row>
    <row r="566" spans="1:14">
      <c r="A566" s="2">
        <v>640</v>
      </c>
      <c r="B566" s="6">
        <v>821</v>
      </c>
      <c r="C566" t="s">
        <v>14</v>
      </c>
      <c r="D566" s="2" t="s">
        <v>21</v>
      </c>
      <c r="E566" t="s">
        <v>532</v>
      </c>
      <c r="F566" t="s">
        <v>523</v>
      </c>
      <c r="G566" t="s">
        <v>34</v>
      </c>
      <c r="H566" t="s">
        <v>11</v>
      </c>
      <c r="I566" t="s">
        <v>13</v>
      </c>
      <c r="J566" s="3">
        <v>43</v>
      </c>
      <c r="K566" s="2">
        <f t="shared" si="27"/>
        <v>2</v>
      </c>
      <c r="L566" s="3">
        <v>0</v>
      </c>
      <c r="M566" s="9">
        <f t="shared" si="28"/>
        <v>43</v>
      </c>
      <c r="N566" s="8" t="str">
        <f t="shared" si="29"/>
        <v>Участник</v>
      </c>
    </row>
    <row r="567" spans="1:14">
      <c r="A567" s="2">
        <v>641</v>
      </c>
      <c r="B567" s="6">
        <v>224</v>
      </c>
      <c r="C567" t="s">
        <v>23</v>
      </c>
      <c r="D567" s="2" t="s">
        <v>28</v>
      </c>
      <c r="E567" t="s">
        <v>616</v>
      </c>
      <c r="F567" t="s">
        <v>613</v>
      </c>
      <c r="G567" t="s">
        <v>30</v>
      </c>
      <c r="H567" t="s">
        <v>11</v>
      </c>
      <c r="I567" t="s">
        <v>31</v>
      </c>
      <c r="J567" s="3">
        <v>37</v>
      </c>
      <c r="K567" s="2">
        <f t="shared" ref="K567:K618" si="30">IF(J567&gt;24.99,2,0)</f>
        <v>2</v>
      </c>
      <c r="L567" s="3">
        <v>42</v>
      </c>
      <c r="M567" s="9">
        <f t="shared" si="28"/>
        <v>79</v>
      </c>
      <c r="N567" s="8" t="str">
        <f t="shared" si="29"/>
        <v>Призер</v>
      </c>
    </row>
    <row r="568" spans="1:14">
      <c r="A568" s="2">
        <v>642</v>
      </c>
      <c r="B568" s="6">
        <v>857</v>
      </c>
      <c r="C568" t="s">
        <v>35</v>
      </c>
      <c r="D568" s="2" t="s">
        <v>36</v>
      </c>
      <c r="E568" t="s">
        <v>677</v>
      </c>
      <c r="F568" t="s">
        <v>675</v>
      </c>
      <c r="G568" t="s">
        <v>48</v>
      </c>
      <c r="H568" t="s">
        <v>676</v>
      </c>
      <c r="I568" t="s">
        <v>668</v>
      </c>
      <c r="J568" s="3">
        <v>32</v>
      </c>
      <c r="K568" s="2">
        <f t="shared" si="30"/>
        <v>2</v>
      </c>
      <c r="L568" s="3">
        <v>45</v>
      </c>
      <c r="M568" s="9">
        <f t="shared" ref="M568:M619" si="31">L568+J568</f>
        <v>77</v>
      </c>
      <c r="N568" s="8" t="str">
        <f t="shared" ref="N568:N619" si="32">IF(M568&lt;75,"Участник",IF(M568&lt;94,"Призер","Победитель"))</f>
        <v>Призер</v>
      </c>
    </row>
    <row r="569" spans="1:14">
      <c r="A569" s="2">
        <v>643</v>
      </c>
      <c r="B569" s="6">
        <v>579</v>
      </c>
      <c r="C569" t="s">
        <v>23</v>
      </c>
      <c r="D569" s="2" t="s">
        <v>24</v>
      </c>
      <c r="E569" t="s">
        <v>973</v>
      </c>
      <c r="F569" t="s">
        <v>115</v>
      </c>
      <c r="G569" t="s">
        <v>116</v>
      </c>
      <c r="H569" t="s">
        <v>11</v>
      </c>
      <c r="I569" t="s">
        <v>13</v>
      </c>
      <c r="J569" s="3">
        <v>29</v>
      </c>
      <c r="K569" s="2">
        <f t="shared" si="30"/>
        <v>2</v>
      </c>
      <c r="L569" s="3">
        <v>27</v>
      </c>
      <c r="M569" s="9">
        <f t="shared" si="31"/>
        <v>56</v>
      </c>
      <c r="N569" s="8" t="str">
        <f t="shared" si="32"/>
        <v>Участник</v>
      </c>
    </row>
    <row r="570" spans="1:14">
      <c r="A570" s="2">
        <v>644</v>
      </c>
      <c r="B570" s="6">
        <v>167</v>
      </c>
      <c r="C570" t="s">
        <v>14</v>
      </c>
      <c r="D570" s="2" t="s">
        <v>15</v>
      </c>
      <c r="E570" t="s">
        <v>64</v>
      </c>
      <c r="F570" t="s">
        <v>52</v>
      </c>
      <c r="G570" t="s">
        <v>48</v>
      </c>
      <c r="H570" t="s">
        <v>11</v>
      </c>
      <c r="I570" t="s">
        <v>49</v>
      </c>
      <c r="J570" s="3">
        <v>31.5</v>
      </c>
      <c r="K570" s="2">
        <f t="shared" si="30"/>
        <v>2</v>
      </c>
      <c r="L570" s="3">
        <v>31</v>
      </c>
      <c r="M570" s="9">
        <f t="shared" si="31"/>
        <v>62.5</v>
      </c>
      <c r="N570" s="8" t="str">
        <f t="shared" si="32"/>
        <v>Участник</v>
      </c>
    </row>
    <row r="571" spans="1:14">
      <c r="A571" s="2">
        <v>646</v>
      </c>
      <c r="B571" s="6">
        <v>467</v>
      </c>
      <c r="C571" t="s">
        <v>14</v>
      </c>
      <c r="D571" s="2" t="s">
        <v>217</v>
      </c>
      <c r="E571" t="s">
        <v>445</v>
      </c>
      <c r="F571" t="s">
        <v>441</v>
      </c>
      <c r="G571" t="s">
        <v>39</v>
      </c>
      <c r="H571" t="s">
        <v>11</v>
      </c>
      <c r="I571" t="s">
        <v>13</v>
      </c>
      <c r="J571" s="3">
        <v>29</v>
      </c>
      <c r="K571" s="2">
        <f t="shared" si="30"/>
        <v>2</v>
      </c>
      <c r="L571" s="3">
        <v>34</v>
      </c>
      <c r="M571" s="9">
        <f t="shared" si="31"/>
        <v>63</v>
      </c>
      <c r="N571" s="8" t="str">
        <f t="shared" si="32"/>
        <v>Участник</v>
      </c>
    </row>
    <row r="572" spans="1:14">
      <c r="A572" s="2">
        <v>648</v>
      </c>
      <c r="B572" s="6">
        <v>176</v>
      </c>
      <c r="C572" t="s">
        <v>14</v>
      </c>
      <c r="D572" s="2" t="s">
        <v>9</v>
      </c>
      <c r="E572" t="s">
        <v>630</v>
      </c>
      <c r="F572" t="s">
        <v>627</v>
      </c>
      <c r="G572" t="s">
        <v>48</v>
      </c>
      <c r="H572" t="s">
        <v>11</v>
      </c>
      <c r="I572" t="s">
        <v>49</v>
      </c>
      <c r="J572" s="3">
        <v>37</v>
      </c>
      <c r="K572" s="2">
        <f t="shared" si="30"/>
        <v>2</v>
      </c>
      <c r="L572" s="3">
        <v>32</v>
      </c>
      <c r="M572" s="9">
        <f t="shared" si="31"/>
        <v>69</v>
      </c>
      <c r="N572" s="8" t="str">
        <f t="shared" si="32"/>
        <v>Участник</v>
      </c>
    </row>
    <row r="573" spans="1:14">
      <c r="A573" s="2">
        <v>650</v>
      </c>
      <c r="B573" s="6">
        <v>155</v>
      </c>
      <c r="C573" t="s">
        <v>25</v>
      </c>
      <c r="D573" s="2" t="s">
        <v>9</v>
      </c>
      <c r="E573" t="s">
        <v>43</v>
      </c>
      <c r="F573" t="s">
        <v>44</v>
      </c>
      <c r="G573" t="s">
        <v>45</v>
      </c>
      <c r="H573" t="s">
        <v>46</v>
      </c>
      <c r="I573" t="s">
        <v>19</v>
      </c>
      <c r="J573" s="3">
        <v>47</v>
      </c>
      <c r="K573" s="2">
        <f t="shared" si="30"/>
        <v>2</v>
      </c>
      <c r="L573" s="3">
        <v>36</v>
      </c>
      <c r="M573" s="9">
        <f t="shared" si="31"/>
        <v>83</v>
      </c>
      <c r="N573" s="8" t="str">
        <f t="shared" si="32"/>
        <v>Призер</v>
      </c>
    </row>
    <row r="574" spans="1:14">
      <c r="A574" s="2">
        <v>651</v>
      </c>
      <c r="B574" s="6">
        <v>112</v>
      </c>
      <c r="C574" t="s">
        <v>23</v>
      </c>
      <c r="D574" s="2" t="s">
        <v>28</v>
      </c>
      <c r="E574" t="s">
        <v>791</v>
      </c>
      <c r="F574" t="s">
        <v>786</v>
      </c>
      <c r="G574" t="s">
        <v>32</v>
      </c>
      <c r="H574" t="s">
        <v>11</v>
      </c>
      <c r="I574" t="s">
        <v>13</v>
      </c>
      <c r="J574" s="3">
        <v>42</v>
      </c>
      <c r="K574" s="2">
        <f t="shared" si="30"/>
        <v>2</v>
      </c>
      <c r="L574" s="3">
        <v>36</v>
      </c>
      <c r="M574" s="9">
        <f t="shared" si="31"/>
        <v>78</v>
      </c>
      <c r="N574" s="8" t="str">
        <f t="shared" si="32"/>
        <v>Призер</v>
      </c>
    </row>
    <row r="575" spans="1:14">
      <c r="A575" s="2">
        <v>652</v>
      </c>
      <c r="B575" s="6">
        <v>871</v>
      </c>
      <c r="C575" t="s">
        <v>14</v>
      </c>
      <c r="D575" s="2" t="s">
        <v>9</v>
      </c>
      <c r="E575" t="s">
        <v>838</v>
      </c>
      <c r="F575" t="s">
        <v>824</v>
      </c>
      <c r="G575" t="s">
        <v>12</v>
      </c>
      <c r="H575" t="s">
        <v>11</v>
      </c>
      <c r="I575" t="s">
        <v>13</v>
      </c>
      <c r="J575" s="3">
        <v>41</v>
      </c>
      <c r="K575" s="2">
        <f t="shared" si="30"/>
        <v>2</v>
      </c>
      <c r="L575" s="3">
        <v>41</v>
      </c>
      <c r="M575" s="9">
        <f t="shared" si="31"/>
        <v>82</v>
      </c>
      <c r="N575" s="8" t="str">
        <f t="shared" si="32"/>
        <v>Призер</v>
      </c>
    </row>
    <row r="576" spans="1:14">
      <c r="A576" s="2">
        <v>654</v>
      </c>
      <c r="B576" s="6">
        <v>562</v>
      </c>
      <c r="C576" t="s">
        <v>76</v>
      </c>
      <c r="D576" s="2" t="s">
        <v>217</v>
      </c>
      <c r="E576" t="s">
        <v>308</v>
      </c>
      <c r="F576" t="s">
        <v>300</v>
      </c>
      <c r="G576" t="s">
        <v>188</v>
      </c>
      <c r="H576" t="s">
        <v>11</v>
      </c>
      <c r="I576" t="s">
        <v>13</v>
      </c>
      <c r="J576" s="3">
        <v>25</v>
      </c>
      <c r="K576" s="2">
        <f t="shared" si="30"/>
        <v>2</v>
      </c>
      <c r="L576" s="3">
        <v>45</v>
      </c>
      <c r="M576" s="9">
        <f t="shared" si="31"/>
        <v>70</v>
      </c>
      <c r="N576" s="8" t="str">
        <f t="shared" si="32"/>
        <v>Участник</v>
      </c>
    </row>
    <row r="577" spans="1:14">
      <c r="A577" s="2">
        <v>655</v>
      </c>
      <c r="B577" s="6">
        <v>846</v>
      </c>
      <c r="C577" t="s">
        <v>8</v>
      </c>
      <c r="D577" s="2" t="s">
        <v>9</v>
      </c>
      <c r="E577" t="s">
        <v>839</v>
      </c>
      <c r="F577" t="s">
        <v>824</v>
      </c>
      <c r="G577" t="s">
        <v>12</v>
      </c>
      <c r="H577" t="s">
        <v>11</v>
      </c>
      <c r="I577" t="s">
        <v>13</v>
      </c>
      <c r="J577" s="3">
        <v>44</v>
      </c>
      <c r="K577" s="2">
        <f t="shared" si="30"/>
        <v>2</v>
      </c>
      <c r="L577" s="3">
        <v>0</v>
      </c>
      <c r="M577" s="9">
        <f t="shared" si="31"/>
        <v>44</v>
      </c>
      <c r="N577" s="8" t="str">
        <f t="shared" si="32"/>
        <v>Участник</v>
      </c>
    </row>
    <row r="578" spans="1:14">
      <c r="A578" s="2">
        <v>656</v>
      </c>
      <c r="B578" s="6">
        <v>41</v>
      </c>
      <c r="C578" t="s">
        <v>14</v>
      </c>
      <c r="D578" s="2" t="s">
        <v>9</v>
      </c>
      <c r="E578" t="s">
        <v>777</v>
      </c>
      <c r="F578" t="s">
        <v>772</v>
      </c>
      <c r="G578" t="s">
        <v>82</v>
      </c>
      <c r="H578" t="s">
        <v>11</v>
      </c>
      <c r="I578" t="s">
        <v>31</v>
      </c>
      <c r="J578" s="3">
        <v>25</v>
      </c>
      <c r="K578" s="2">
        <f t="shared" si="30"/>
        <v>2</v>
      </c>
      <c r="L578" s="3">
        <v>32</v>
      </c>
      <c r="M578" s="9">
        <f t="shared" si="31"/>
        <v>57</v>
      </c>
      <c r="N578" s="8" t="str">
        <f t="shared" si="32"/>
        <v>Участник</v>
      </c>
    </row>
    <row r="579" spans="1:14">
      <c r="A579" s="2">
        <v>659</v>
      </c>
      <c r="B579" s="6">
        <v>559</v>
      </c>
      <c r="C579" t="s">
        <v>76</v>
      </c>
      <c r="D579" s="2" t="s">
        <v>217</v>
      </c>
      <c r="E579" t="s">
        <v>309</v>
      </c>
      <c r="F579" t="s">
        <v>300</v>
      </c>
      <c r="G579" t="s">
        <v>188</v>
      </c>
      <c r="H579" t="s">
        <v>11</v>
      </c>
      <c r="I579" t="s">
        <v>13</v>
      </c>
      <c r="J579" s="3">
        <v>25</v>
      </c>
      <c r="K579" s="2">
        <f t="shared" si="30"/>
        <v>2</v>
      </c>
      <c r="L579" s="3">
        <v>37</v>
      </c>
      <c r="M579" s="9">
        <f t="shared" si="31"/>
        <v>62</v>
      </c>
      <c r="N579" s="8" t="str">
        <f t="shared" si="32"/>
        <v>Участник</v>
      </c>
    </row>
    <row r="580" spans="1:14">
      <c r="A580" s="2">
        <v>661</v>
      </c>
      <c r="B580" s="6">
        <v>627</v>
      </c>
      <c r="C580" t="s">
        <v>23</v>
      </c>
      <c r="D580" s="2" t="s">
        <v>24</v>
      </c>
      <c r="E580" t="s">
        <v>1012</v>
      </c>
      <c r="F580" t="s">
        <v>11</v>
      </c>
      <c r="G580" t="s">
        <v>20</v>
      </c>
      <c r="H580" t="s">
        <v>11</v>
      </c>
      <c r="I580" t="s">
        <v>13</v>
      </c>
      <c r="J580" s="3">
        <v>36</v>
      </c>
      <c r="K580" s="2">
        <f t="shared" si="30"/>
        <v>2</v>
      </c>
      <c r="L580" s="3">
        <v>45</v>
      </c>
      <c r="M580" s="9">
        <f t="shared" si="31"/>
        <v>81</v>
      </c>
      <c r="N580" s="8" t="str">
        <f t="shared" si="32"/>
        <v>Призер</v>
      </c>
    </row>
    <row r="581" spans="1:14">
      <c r="A581" s="2">
        <v>660</v>
      </c>
      <c r="B581" s="6">
        <v>626</v>
      </c>
      <c r="C581" t="s">
        <v>35</v>
      </c>
      <c r="D581" s="2" t="s">
        <v>36</v>
      </c>
      <c r="E581" t="s">
        <v>37</v>
      </c>
      <c r="F581" t="s">
        <v>11</v>
      </c>
      <c r="G581" t="s">
        <v>20</v>
      </c>
      <c r="H581" t="s">
        <v>11</v>
      </c>
      <c r="I581" t="s">
        <v>13</v>
      </c>
      <c r="J581" s="3">
        <v>27</v>
      </c>
      <c r="K581" s="2">
        <f t="shared" si="30"/>
        <v>2</v>
      </c>
      <c r="L581" s="3">
        <v>40</v>
      </c>
      <c r="M581" s="9">
        <f t="shared" si="31"/>
        <v>67</v>
      </c>
      <c r="N581" s="8" t="str">
        <f t="shared" si="32"/>
        <v>Участник</v>
      </c>
    </row>
    <row r="582" spans="1:14">
      <c r="A582" s="2">
        <v>662</v>
      </c>
      <c r="B582" s="6">
        <v>643</v>
      </c>
      <c r="C582" t="s">
        <v>14</v>
      </c>
      <c r="D582" s="2" t="s">
        <v>217</v>
      </c>
      <c r="E582" t="s">
        <v>368</v>
      </c>
      <c r="F582" t="s">
        <v>360</v>
      </c>
      <c r="G582" t="s">
        <v>133</v>
      </c>
      <c r="H582" t="s">
        <v>11</v>
      </c>
      <c r="I582" t="s">
        <v>13</v>
      </c>
      <c r="J582" s="3">
        <v>34</v>
      </c>
      <c r="K582" s="2">
        <f t="shared" si="30"/>
        <v>2</v>
      </c>
      <c r="L582" s="3">
        <v>0</v>
      </c>
      <c r="M582" s="9">
        <f t="shared" si="31"/>
        <v>34</v>
      </c>
      <c r="N582" s="8" t="str">
        <f t="shared" si="32"/>
        <v>Участник</v>
      </c>
    </row>
    <row r="583" spans="1:14">
      <c r="A583" s="2">
        <v>664</v>
      </c>
      <c r="B583" s="6">
        <v>902</v>
      </c>
      <c r="C583" t="s">
        <v>14</v>
      </c>
      <c r="D583" s="2" t="s">
        <v>50</v>
      </c>
      <c r="E583" t="s">
        <v>902</v>
      </c>
      <c r="F583" t="s">
        <v>881</v>
      </c>
      <c r="G583" t="s">
        <v>12</v>
      </c>
      <c r="H583" t="s">
        <v>11</v>
      </c>
      <c r="I583" t="s">
        <v>13</v>
      </c>
      <c r="J583" s="3">
        <v>39</v>
      </c>
      <c r="K583" s="2">
        <f t="shared" si="30"/>
        <v>2</v>
      </c>
      <c r="L583" s="3">
        <v>0</v>
      </c>
      <c r="M583" s="9">
        <f t="shared" si="31"/>
        <v>39</v>
      </c>
      <c r="N583" s="8" t="str">
        <f t="shared" si="32"/>
        <v>Участник</v>
      </c>
    </row>
    <row r="584" spans="1:14">
      <c r="A584" s="2">
        <v>665</v>
      </c>
      <c r="B584" s="6">
        <v>611</v>
      </c>
      <c r="C584" t="s">
        <v>76</v>
      </c>
      <c r="D584" s="2" t="s">
        <v>15</v>
      </c>
      <c r="E584" t="s">
        <v>653</v>
      </c>
      <c r="F584" t="s">
        <v>647</v>
      </c>
      <c r="G584" t="s">
        <v>648</v>
      </c>
      <c r="H584" t="s">
        <v>11</v>
      </c>
      <c r="I584" t="s">
        <v>42</v>
      </c>
      <c r="J584" s="3">
        <v>46</v>
      </c>
      <c r="K584" s="2">
        <f t="shared" si="30"/>
        <v>2</v>
      </c>
      <c r="L584" s="3">
        <v>44</v>
      </c>
      <c r="M584" s="9">
        <f t="shared" si="31"/>
        <v>90</v>
      </c>
      <c r="N584" s="8" t="str">
        <f t="shared" si="32"/>
        <v>Призер</v>
      </c>
    </row>
    <row r="585" spans="1:14">
      <c r="A585" s="2">
        <v>666</v>
      </c>
      <c r="B585" s="6">
        <v>375</v>
      </c>
      <c r="C585" t="s">
        <v>23</v>
      </c>
      <c r="D585" s="2" t="s">
        <v>24</v>
      </c>
      <c r="E585" t="s">
        <v>638</v>
      </c>
      <c r="F585" t="s">
        <v>634</v>
      </c>
      <c r="G585" t="s">
        <v>32</v>
      </c>
      <c r="H585" t="s">
        <v>11</v>
      </c>
      <c r="I585" t="s">
        <v>13</v>
      </c>
      <c r="J585" s="3">
        <v>25</v>
      </c>
      <c r="K585" s="2">
        <f t="shared" si="30"/>
        <v>2</v>
      </c>
      <c r="L585" s="3">
        <v>0</v>
      </c>
      <c r="M585" s="9">
        <f t="shared" si="31"/>
        <v>25</v>
      </c>
      <c r="N585" s="8" t="str">
        <f t="shared" si="32"/>
        <v>Участник</v>
      </c>
    </row>
    <row r="586" spans="1:14">
      <c r="A586" s="2">
        <v>658</v>
      </c>
      <c r="B586" s="6">
        <v>305</v>
      </c>
      <c r="C586" t="s">
        <v>23</v>
      </c>
      <c r="D586" s="2" t="s">
        <v>24</v>
      </c>
      <c r="E586" t="s">
        <v>1040</v>
      </c>
      <c r="F586" t="s">
        <v>152</v>
      </c>
      <c r="G586" t="s">
        <v>32</v>
      </c>
      <c r="H586" t="s">
        <v>11</v>
      </c>
      <c r="I586" t="s">
        <v>13</v>
      </c>
      <c r="J586" s="3">
        <v>31</v>
      </c>
      <c r="K586" s="2">
        <f t="shared" si="30"/>
        <v>2</v>
      </c>
      <c r="L586" s="3">
        <v>24</v>
      </c>
      <c r="M586" s="9">
        <f t="shared" si="31"/>
        <v>55</v>
      </c>
      <c r="N586" s="8" t="str">
        <f t="shared" si="32"/>
        <v>Участник</v>
      </c>
    </row>
    <row r="587" spans="1:14">
      <c r="A587" s="2">
        <v>668</v>
      </c>
      <c r="B587" s="6">
        <v>453</v>
      </c>
      <c r="C587" t="s">
        <v>35</v>
      </c>
      <c r="D587" s="2" t="s">
        <v>36</v>
      </c>
      <c r="E587" t="s">
        <v>847</v>
      </c>
      <c r="F587" t="s">
        <v>848</v>
      </c>
      <c r="G587" t="s">
        <v>648</v>
      </c>
      <c r="H587" t="s">
        <v>11</v>
      </c>
      <c r="I587" t="s">
        <v>31</v>
      </c>
      <c r="J587" s="3">
        <v>26</v>
      </c>
      <c r="K587" s="2">
        <f t="shared" si="30"/>
        <v>2</v>
      </c>
      <c r="L587" s="3">
        <v>49</v>
      </c>
      <c r="M587" s="9">
        <f t="shared" si="31"/>
        <v>75</v>
      </c>
      <c r="N587" s="8" t="str">
        <f t="shared" si="32"/>
        <v>Призер</v>
      </c>
    </row>
    <row r="588" spans="1:14">
      <c r="A588" s="2">
        <v>669</v>
      </c>
      <c r="B588" s="6">
        <v>540</v>
      </c>
      <c r="C588" t="s">
        <v>14</v>
      </c>
      <c r="D588" s="2" t="s">
        <v>217</v>
      </c>
      <c r="E588" t="s">
        <v>446</v>
      </c>
      <c r="F588" t="s">
        <v>441</v>
      </c>
      <c r="G588" t="s">
        <v>39</v>
      </c>
      <c r="H588" t="s">
        <v>11</v>
      </c>
      <c r="I588" t="s">
        <v>13</v>
      </c>
      <c r="J588" s="3">
        <v>45</v>
      </c>
      <c r="K588" s="2">
        <f t="shared" si="30"/>
        <v>2</v>
      </c>
      <c r="L588" s="3">
        <v>45</v>
      </c>
      <c r="M588" s="9">
        <f t="shared" si="31"/>
        <v>90</v>
      </c>
      <c r="N588" s="8" t="str">
        <f t="shared" si="32"/>
        <v>Призер</v>
      </c>
    </row>
    <row r="589" spans="1:14">
      <c r="A589" s="2">
        <v>670</v>
      </c>
      <c r="B589" s="6">
        <v>781</v>
      </c>
      <c r="C589" t="s">
        <v>23</v>
      </c>
      <c r="D589" s="2" t="s">
        <v>24</v>
      </c>
      <c r="E589" t="s">
        <v>1054</v>
      </c>
      <c r="F589" t="s">
        <v>608</v>
      </c>
      <c r="G589" t="s">
        <v>609</v>
      </c>
      <c r="H589" t="s">
        <v>174</v>
      </c>
      <c r="I589" t="s">
        <v>19</v>
      </c>
      <c r="J589" s="3">
        <v>28</v>
      </c>
      <c r="K589" s="2">
        <f t="shared" si="30"/>
        <v>2</v>
      </c>
      <c r="L589" s="3">
        <v>35</v>
      </c>
      <c r="M589" s="9">
        <f t="shared" si="31"/>
        <v>63</v>
      </c>
      <c r="N589" s="8" t="str">
        <f t="shared" si="32"/>
        <v>Участник</v>
      </c>
    </row>
    <row r="590" spans="1:14">
      <c r="A590" s="2">
        <v>671</v>
      </c>
      <c r="B590" s="6">
        <v>204</v>
      </c>
      <c r="C590" t="s">
        <v>23</v>
      </c>
      <c r="D590" s="2" t="s">
        <v>24</v>
      </c>
      <c r="E590" t="s">
        <v>456</v>
      </c>
      <c r="F590" t="s">
        <v>453</v>
      </c>
      <c r="G590" t="s">
        <v>454</v>
      </c>
      <c r="H590" t="s">
        <v>11</v>
      </c>
      <c r="I590" t="s">
        <v>13</v>
      </c>
      <c r="J590" s="3">
        <v>39</v>
      </c>
      <c r="K590" s="2">
        <f t="shared" si="30"/>
        <v>2</v>
      </c>
      <c r="L590" s="3">
        <v>26</v>
      </c>
      <c r="M590" s="9">
        <f t="shared" si="31"/>
        <v>65</v>
      </c>
      <c r="N590" s="8" t="str">
        <f t="shared" si="32"/>
        <v>Участник</v>
      </c>
    </row>
    <row r="591" spans="1:14">
      <c r="A591" s="2">
        <v>673</v>
      </c>
      <c r="B591" s="6">
        <v>219</v>
      </c>
      <c r="C591" t="s">
        <v>23</v>
      </c>
      <c r="D591" s="2" t="s">
        <v>24</v>
      </c>
      <c r="E591" t="s">
        <v>428</v>
      </c>
      <c r="F591" t="s">
        <v>425</v>
      </c>
      <c r="G591" t="s">
        <v>30</v>
      </c>
      <c r="H591" t="s">
        <v>11</v>
      </c>
      <c r="I591" t="s">
        <v>31</v>
      </c>
      <c r="J591" s="3">
        <v>27</v>
      </c>
      <c r="K591" s="2">
        <f t="shared" si="30"/>
        <v>2</v>
      </c>
      <c r="L591" s="3">
        <v>26</v>
      </c>
      <c r="M591" s="9">
        <f t="shared" si="31"/>
        <v>53</v>
      </c>
      <c r="N591" s="8" t="str">
        <f t="shared" si="32"/>
        <v>Участник</v>
      </c>
    </row>
    <row r="592" spans="1:14">
      <c r="A592" s="2">
        <v>675</v>
      </c>
      <c r="B592" s="6">
        <v>788</v>
      </c>
      <c r="C592" t="s">
        <v>23</v>
      </c>
      <c r="D592" s="2" t="s">
        <v>24</v>
      </c>
      <c r="E592" t="s">
        <v>230</v>
      </c>
      <c r="F592" t="s">
        <v>227</v>
      </c>
      <c r="G592" t="s">
        <v>45</v>
      </c>
      <c r="H592" t="s">
        <v>174</v>
      </c>
      <c r="I592" t="s">
        <v>19</v>
      </c>
      <c r="J592" s="3">
        <v>30</v>
      </c>
      <c r="K592" s="2">
        <f t="shared" si="30"/>
        <v>2</v>
      </c>
      <c r="L592" s="3">
        <v>44</v>
      </c>
      <c r="M592" s="9">
        <f t="shared" si="31"/>
        <v>74</v>
      </c>
      <c r="N592" s="8" t="str">
        <f t="shared" si="32"/>
        <v>Участник</v>
      </c>
    </row>
    <row r="593" spans="1:14">
      <c r="A593" s="2">
        <v>677</v>
      </c>
      <c r="B593" s="6">
        <v>383</v>
      </c>
      <c r="C593" t="s">
        <v>23</v>
      </c>
      <c r="D593" s="2" t="s">
        <v>28</v>
      </c>
      <c r="E593" t="s">
        <v>993</v>
      </c>
      <c r="F593" t="s">
        <v>81</v>
      </c>
      <c r="G593" t="s">
        <v>82</v>
      </c>
      <c r="H593" t="s">
        <v>11</v>
      </c>
      <c r="I593" t="s">
        <v>31</v>
      </c>
      <c r="J593" s="3">
        <v>40</v>
      </c>
      <c r="K593" s="2">
        <f t="shared" si="30"/>
        <v>2</v>
      </c>
      <c r="L593" s="3">
        <v>44</v>
      </c>
      <c r="M593" s="9">
        <f t="shared" si="31"/>
        <v>84</v>
      </c>
      <c r="N593" s="8" t="str">
        <f t="shared" si="32"/>
        <v>Призер</v>
      </c>
    </row>
    <row r="594" spans="1:14">
      <c r="A594" s="2">
        <v>678</v>
      </c>
      <c r="B594" s="6">
        <v>284</v>
      </c>
      <c r="C594" t="s">
        <v>23</v>
      </c>
      <c r="D594" s="2" t="s">
        <v>28</v>
      </c>
      <c r="E594" t="s">
        <v>295</v>
      </c>
      <c r="F594" t="s">
        <v>288</v>
      </c>
      <c r="G594" t="s">
        <v>34</v>
      </c>
      <c r="H594" t="s">
        <v>11</v>
      </c>
      <c r="I594" t="s">
        <v>42</v>
      </c>
      <c r="J594" s="3">
        <v>25</v>
      </c>
      <c r="K594" s="2">
        <f t="shared" si="30"/>
        <v>2</v>
      </c>
      <c r="L594" s="3">
        <v>19</v>
      </c>
      <c r="M594" s="9">
        <f t="shared" si="31"/>
        <v>44</v>
      </c>
      <c r="N594" s="8" t="str">
        <f t="shared" si="32"/>
        <v>Участник</v>
      </c>
    </row>
    <row r="595" spans="1:14">
      <c r="A595" s="2">
        <v>679</v>
      </c>
      <c r="B595" s="6">
        <v>494</v>
      </c>
      <c r="C595" t="s">
        <v>14</v>
      </c>
      <c r="D595" s="2" t="s">
        <v>50</v>
      </c>
      <c r="E595" t="s">
        <v>107</v>
      </c>
      <c r="F595" t="s">
        <v>84</v>
      </c>
      <c r="G595" t="s">
        <v>85</v>
      </c>
      <c r="H595" t="s">
        <v>11</v>
      </c>
      <c r="I595" t="s">
        <v>13</v>
      </c>
      <c r="J595" s="3">
        <v>32</v>
      </c>
      <c r="K595" s="2">
        <f t="shared" si="30"/>
        <v>2</v>
      </c>
      <c r="L595" s="3">
        <v>34</v>
      </c>
      <c r="M595" s="9">
        <f t="shared" si="31"/>
        <v>66</v>
      </c>
      <c r="N595" s="8" t="str">
        <f t="shared" si="32"/>
        <v>Участник</v>
      </c>
    </row>
    <row r="596" spans="1:14">
      <c r="A596" s="2">
        <v>680</v>
      </c>
      <c r="B596" s="6">
        <v>575</v>
      </c>
      <c r="C596" t="s">
        <v>14</v>
      </c>
      <c r="D596" s="2" t="s">
        <v>21</v>
      </c>
      <c r="E596" t="s">
        <v>860</v>
      </c>
      <c r="F596" t="s">
        <v>858</v>
      </c>
      <c r="G596" t="s">
        <v>20</v>
      </c>
      <c r="H596" t="s">
        <v>11</v>
      </c>
      <c r="I596" t="s">
        <v>13</v>
      </c>
      <c r="J596" s="3">
        <v>32</v>
      </c>
      <c r="K596" s="2">
        <f t="shared" si="30"/>
        <v>2</v>
      </c>
      <c r="L596" s="3">
        <v>0</v>
      </c>
      <c r="M596" s="9">
        <f t="shared" si="31"/>
        <v>32</v>
      </c>
      <c r="N596" s="8" t="str">
        <f t="shared" si="32"/>
        <v>Участник</v>
      </c>
    </row>
    <row r="597" spans="1:14">
      <c r="A597" s="2">
        <v>681</v>
      </c>
      <c r="B597" s="6">
        <v>24</v>
      </c>
      <c r="C597" t="s">
        <v>14</v>
      </c>
      <c r="D597" s="2" t="s">
        <v>15</v>
      </c>
      <c r="E597" t="s">
        <v>393</v>
      </c>
      <c r="F597" t="s">
        <v>392</v>
      </c>
      <c r="G597" t="s">
        <v>74</v>
      </c>
      <c r="H597" t="s">
        <v>11</v>
      </c>
      <c r="I597" t="s">
        <v>75</v>
      </c>
      <c r="J597" s="3">
        <v>38.5</v>
      </c>
      <c r="K597" s="2">
        <f t="shared" si="30"/>
        <v>2</v>
      </c>
      <c r="L597" s="3">
        <v>48</v>
      </c>
      <c r="M597" s="9">
        <f t="shared" si="31"/>
        <v>86.5</v>
      </c>
      <c r="N597" s="8" t="str">
        <f t="shared" si="32"/>
        <v>Призер</v>
      </c>
    </row>
    <row r="598" spans="1:14">
      <c r="A598" s="2">
        <v>682</v>
      </c>
      <c r="B598" s="6">
        <v>14</v>
      </c>
      <c r="C598" t="s">
        <v>23</v>
      </c>
      <c r="D598" s="2" t="s">
        <v>28</v>
      </c>
      <c r="E598" t="s">
        <v>420</v>
      </c>
      <c r="F598" t="s">
        <v>421</v>
      </c>
      <c r="G598" t="s">
        <v>419</v>
      </c>
      <c r="H598" t="s">
        <v>11</v>
      </c>
      <c r="I598" t="s">
        <v>42</v>
      </c>
      <c r="J598" s="3">
        <v>48</v>
      </c>
      <c r="K598" s="2">
        <f t="shared" si="30"/>
        <v>2</v>
      </c>
      <c r="L598" s="3">
        <v>48</v>
      </c>
      <c r="M598" s="9">
        <f t="shared" si="31"/>
        <v>96</v>
      </c>
      <c r="N598" s="8" t="str">
        <f t="shared" si="32"/>
        <v>Победитель</v>
      </c>
    </row>
    <row r="599" spans="1:14">
      <c r="A599" s="2">
        <v>683</v>
      </c>
      <c r="B599" s="6">
        <v>608</v>
      </c>
      <c r="C599" t="s">
        <v>76</v>
      </c>
      <c r="D599" s="2" t="s">
        <v>50</v>
      </c>
      <c r="E599" t="s">
        <v>654</v>
      </c>
      <c r="F599" t="s">
        <v>647</v>
      </c>
      <c r="G599" t="s">
        <v>648</v>
      </c>
      <c r="H599" t="s">
        <v>11</v>
      </c>
      <c r="I599" t="s">
        <v>42</v>
      </c>
      <c r="J599" s="3">
        <v>39</v>
      </c>
      <c r="K599" s="2">
        <f t="shared" si="30"/>
        <v>2</v>
      </c>
      <c r="L599" s="3">
        <v>36</v>
      </c>
      <c r="M599" s="9">
        <f t="shared" si="31"/>
        <v>75</v>
      </c>
      <c r="N599" s="8" t="str">
        <f t="shared" si="32"/>
        <v>Призер</v>
      </c>
    </row>
    <row r="600" spans="1:14">
      <c r="A600" s="2">
        <v>684</v>
      </c>
      <c r="B600" s="6">
        <v>301</v>
      </c>
      <c r="C600" t="s">
        <v>14</v>
      </c>
      <c r="D600" s="2" t="s">
        <v>217</v>
      </c>
      <c r="E600" t="s">
        <v>758</v>
      </c>
      <c r="F600" t="s">
        <v>749</v>
      </c>
      <c r="G600" t="s">
        <v>285</v>
      </c>
      <c r="H600" t="s">
        <v>11</v>
      </c>
      <c r="I600" t="s">
        <v>269</v>
      </c>
      <c r="J600" s="3">
        <v>49</v>
      </c>
      <c r="K600" s="2">
        <f t="shared" si="30"/>
        <v>2</v>
      </c>
      <c r="L600" s="3">
        <v>48</v>
      </c>
      <c r="M600" s="9">
        <f t="shared" si="31"/>
        <v>97</v>
      </c>
      <c r="N600" s="8" t="str">
        <f t="shared" si="32"/>
        <v>Победитель</v>
      </c>
    </row>
    <row r="601" spans="1:14">
      <c r="A601" s="2">
        <v>685</v>
      </c>
      <c r="B601" s="6">
        <v>285</v>
      </c>
      <c r="C601" t="s">
        <v>23</v>
      </c>
      <c r="D601" s="2" t="s">
        <v>28</v>
      </c>
      <c r="E601" t="s">
        <v>296</v>
      </c>
      <c r="F601" t="s">
        <v>288</v>
      </c>
      <c r="G601" t="s">
        <v>34</v>
      </c>
      <c r="H601" t="s">
        <v>11</v>
      </c>
      <c r="I601" t="s">
        <v>42</v>
      </c>
      <c r="J601" s="3">
        <v>32</v>
      </c>
      <c r="K601" s="2">
        <f t="shared" si="30"/>
        <v>2</v>
      </c>
      <c r="L601" s="3">
        <v>33</v>
      </c>
      <c r="M601" s="9">
        <f t="shared" si="31"/>
        <v>65</v>
      </c>
      <c r="N601" s="8" t="str">
        <f t="shared" si="32"/>
        <v>Участник</v>
      </c>
    </row>
    <row r="602" spans="1:14">
      <c r="A602" s="2">
        <v>686</v>
      </c>
      <c r="B602" s="6">
        <v>472</v>
      </c>
      <c r="C602" t="s">
        <v>35</v>
      </c>
      <c r="D602" s="2" t="s">
        <v>36</v>
      </c>
      <c r="E602" t="s">
        <v>765</v>
      </c>
      <c r="F602" t="s">
        <v>975</v>
      </c>
      <c r="G602" t="s">
        <v>34</v>
      </c>
      <c r="H602" t="s">
        <v>11</v>
      </c>
      <c r="I602" t="s">
        <v>11</v>
      </c>
      <c r="J602" s="3">
        <v>27</v>
      </c>
      <c r="K602" s="2">
        <f t="shared" si="30"/>
        <v>2</v>
      </c>
      <c r="L602" s="3">
        <v>44</v>
      </c>
      <c r="M602" s="9">
        <f t="shared" si="31"/>
        <v>71</v>
      </c>
      <c r="N602" s="8" t="str">
        <f t="shared" si="32"/>
        <v>Участник</v>
      </c>
    </row>
    <row r="603" spans="1:14">
      <c r="A603" s="2">
        <v>687</v>
      </c>
      <c r="B603" s="6">
        <v>593</v>
      </c>
      <c r="C603" t="s">
        <v>23</v>
      </c>
      <c r="D603" s="2" t="s">
        <v>28</v>
      </c>
      <c r="E603" t="s">
        <v>224</v>
      </c>
      <c r="F603" t="s">
        <v>221</v>
      </c>
      <c r="G603" t="s">
        <v>999</v>
      </c>
      <c r="H603" t="s">
        <v>11</v>
      </c>
      <c r="I603" t="s">
        <v>42</v>
      </c>
      <c r="J603" s="3">
        <v>46</v>
      </c>
      <c r="K603" s="2">
        <f t="shared" si="30"/>
        <v>2</v>
      </c>
      <c r="L603" s="3">
        <v>44</v>
      </c>
      <c r="M603" s="9">
        <f t="shared" si="31"/>
        <v>90</v>
      </c>
      <c r="N603" s="8" t="str">
        <f t="shared" si="32"/>
        <v>Призер</v>
      </c>
    </row>
    <row r="604" spans="1:14">
      <c r="A604" s="2">
        <v>688</v>
      </c>
      <c r="B604" s="6">
        <v>60</v>
      </c>
      <c r="C604" t="s">
        <v>23</v>
      </c>
      <c r="D604" s="2" t="s">
        <v>24</v>
      </c>
      <c r="E604" t="s">
        <v>806</v>
      </c>
      <c r="F604" t="s">
        <v>803</v>
      </c>
      <c r="G604" t="s">
        <v>763</v>
      </c>
      <c r="H604" t="s">
        <v>804</v>
      </c>
      <c r="I604" t="s">
        <v>135</v>
      </c>
      <c r="J604" s="3">
        <v>39</v>
      </c>
      <c r="K604" s="2">
        <f t="shared" si="30"/>
        <v>2</v>
      </c>
      <c r="L604" s="3">
        <v>46</v>
      </c>
      <c r="M604" s="9">
        <f t="shared" si="31"/>
        <v>85</v>
      </c>
      <c r="N604" s="8" t="str">
        <f t="shared" si="32"/>
        <v>Призер</v>
      </c>
    </row>
    <row r="605" spans="1:14">
      <c r="A605" s="2">
        <v>689</v>
      </c>
      <c r="B605" s="6">
        <v>248</v>
      </c>
      <c r="C605" t="s">
        <v>35</v>
      </c>
      <c r="D605" s="2" t="s">
        <v>36</v>
      </c>
      <c r="E605" t="s">
        <v>343</v>
      </c>
      <c r="F605" t="s">
        <v>341</v>
      </c>
      <c r="G605" t="s">
        <v>17</v>
      </c>
      <c r="H605" t="s">
        <v>18</v>
      </c>
      <c r="I605" t="s">
        <v>19</v>
      </c>
      <c r="J605" s="3">
        <v>31</v>
      </c>
      <c r="K605" s="2">
        <f t="shared" si="30"/>
        <v>2</v>
      </c>
      <c r="L605" s="3">
        <v>0</v>
      </c>
      <c r="M605" s="9">
        <f t="shared" si="31"/>
        <v>31</v>
      </c>
      <c r="N605" s="8" t="str">
        <f t="shared" si="32"/>
        <v>Участник</v>
      </c>
    </row>
    <row r="606" spans="1:14">
      <c r="A606" s="2">
        <v>34</v>
      </c>
      <c r="B606" s="6">
        <v>759</v>
      </c>
      <c r="C606" t="s">
        <v>14</v>
      </c>
      <c r="D606" s="2" t="s">
        <v>217</v>
      </c>
      <c r="E606" t="s">
        <v>729</v>
      </c>
      <c r="F606" t="s">
        <v>713</v>
      </c>
      <c r="G606" t="s">
        <v>188</v>
      </c>
      <c r="H606" t="s">
        <v>11</v>
      </c>
      <c r="I606" t="s">
        <v>13</v>
      </c>
      <c r="J606" s="3">
        <v>25</v>
      </c>
      <c r="K606" s="2">
        <f t="shared" si="30"/>
        <v>2</v>
      </c>
      <c r="L606" s="3">
        <v>34</v>
      </c>
      <c r="M606" s="9">
        <f t="shared" si="31"/>
        <v>59</v>
      </c>
      <c r="N606" s="8" t="str">
        <f t="shared" si="32"/>
        <v>Участник</v>
      </c>
    </row>
    <row r="607" spans="1:14">
      <c r="A607" s="2">
        <v>692</v>
      </c>
      <c r="B607" s="6">
        <v>216</v>
      </c>
      <c r="C607" t="s">
        <v>23</v>
      </c>
      <c r="D607" s="2" t="s">
        <v>24</v>
      </c>
      <c r="E607" t="s">
        <v>429</v>
      </c>
      <c r="F607" t="s">
        <v>425</v>
      </c>
      <c r="G607" t="s">
        <v>30</v>
      </c>
      <c r="H607" t="s">
        <v>11</v>
      </c>
      <c r="I607" t="s">
        <v>31</v>
      </c>
      <c r="J607" s="3">
        <v>32</v>
      </c>
      <c r="K607" s="2">
        <f t="shared" si="30"/>
        <v>2</v>
      </c>
      <c r="L607" s="3">
        <v>0</v>
      </c>
      <c r="M607" s="9">
        <f t="shared" si="31"/>
        <v>32</v>
      </c>
      <c r="N607" s="8" t="str">
        <f t="shared" si="32"/>
        <v>Участник</v>
      </c>
    </row>
    <row r="608" spans="1:14">
      <c r="A608" s="2">
        <v>693</v>
      </c>
      <c r="B608" s="6">
        <v>427</v>
      </c>
      <c r="C608" t="s">
        <v>14</v>
      </c>
      <c r="D608" s="2" t="s">
        <v>21</v>
      </c>
      <c r="E608" t="s">
        <v>932</v>
      </c>
      <c r="F608" t="s">
        <v>916</v>
      </c>
      <c r="G608" t="s">
        <v>20</v>
      </c>
      <c r="H608" t="s">
        <v>11</v>
      </c>
      <c r="I608" t="s">
        <v>13</v>
      </c>
      <c r="J608" s="3">
        <v>37</v>
      </c>
      <c r="K608" s="2">
        <f t="shared" si="30"/>
        <v>2</v>
      </c>
      <c r="L608" s="3">
        <v>0</v>
      </c>
      <c r="M608" s="9">
        <f t="shared" si="31"/>
        <v>37</v>
      </c>
      <c r="N608" s="8" t="str">
        <f t="shared" si="32"/>
        <v>Участник</v>
      </c>
    </row>
    <row r="609" spans="1:14">
      <c r="A609" s="2">
        <v>694</v>
      </c>
      <c r="B609" s="6">
        <v>418</v>
      </c>
      <c r="C609" t="s">
        <v>14</v>
      </c>
      <c r="D609" s="2" t="s">
        <v>21</v>
      </c>
      <c r="E609" t="s">
        <v>933</v>
      </c>
      <c r="F609" t="s">
        <v>916</v>
      </c>
      <c r="G609" t="s">
        <v>20</v>
      </c>
      <c r="H609" t="s">
        <v>11</v>
      </c>
      <c r="I609" t="s">
        <v>13</v>
      </c>
      <c r="J609" s="3">
        <v>40</v>
      </c>
      <c r="K609" s="2">
        <f t="shared" si="30"/>
        <v>2</v>
      </c>
      <c r="L609" s="3">
        <v>31</v>
      </c>
      <c r="M609" s="9">
        <f t="shared" si="31"/>
        <v>71</v>
      </c>
      <c r="N609" s="8" t="str">
        <f t="shared" si="32"/>
        <v>Участник</v>
      </c>
    </row>
    <row r="610" spans="1:14">
      <c r="A610" s="2">
        <v>695</v>
      </c>
      <c r="B610" s="6">
        <v>316</v>
      </c>
      <c r="C610" t="s">
        <v>23</v>
      </c>
      <c r="D610" s="2" t="s">
        <v>24</v>
      </c>
      <c r="E610" t="s">
        <v>158</v>
      </c>
      <c r="F610" t="s">
        <v>152</v>
      </c>
      <c r="G610" t="s">
        <v>32</v>
      </c>
      <c r="H610" t="s">
        <v>11</v>
      </c>
      <c r="I610" t="s">
        <v>13</v>
      </c>
      <c r="J610" s="3">
        <v>32</v>
      </c>
      <c r="K610" s="2">
        <f t="shared" si="30"/>
        <v>2</v>
      </c>
      <c r="L610" s="3">
        <v>13</v>
      </c>
      <c r="M610" s="9">
        <f t="shared" si="31"/>
        <v>45</v>
      </c>
      <c r="N610" s="8" t="str">
        <f t="shared" si="32"/>
        <v>Участник</v>
      </c>
    </row>
    <row r="611" spans="1:14">
      <c r="A611" s="2">
        <v>696</v>
      </c>
      <c r="B611" s="6">
        <v>292</v>
      </c>
      <c r="C611" t="s">
        <v>14</v>
      </c>
      <c r="D611" s="2" t="s">
        <v>21</v>
      </c>
      <c r="E611" t="s">
        <v>759</v>
      </c>
      <c r="F611" t="s">
        <v>749</v>
      </c>
      <c r="G611" t="s">
        <v>285</v>
      </c>
      <c r="H611" t="s">
        <v>11</v>
      </c>
      <c r="I611" t="s">
        <v>269</v>
      </c>
      <c r="J611" s="3">
        <v>28</v>
      </c>
      <c r="K611" s="2">
        <f t="shared" si="30"/>
        <v>2</v>
      </c>
      <c r="L611" s="3">
        <v>46</v>
      </c>
      <c r="M611" s="9">
        <f t="shared" si="31"/>
        <v>74</v>
      </c>
      <c r="N611" s="8" t="str">
        <f t="shared" si="32"/>
        <v>Участник</v>
      </c>
    </row>
    <row r="612" spans="1:14">
      <c r="A612" s="2">
        <v>697</v>
      </c>
      <c r="B612" s="6">
        <v>597</v>
      </c>
      <c r="C612" t="s">
        <v>23</v>
      </c>
      <c r="D612" s="2" t="s">
        <v>28</v>
      </c>
      <c r="E612" t="s">
        <v>225</v>
      </c>
      <c r="F612" t="s">
        <v>221</v>
      </c>
      <c r="G612" t="s">
        <v>999</v>
      </c>
      <c r="H612" t="s">
        <v>11</v>
      </c>
      <c r="I612" t="s">
        <v>42</v>
      </c>
      <c r="J612" s="3">
        <v>34</v>
      </c>
      <c r="K612" s="2">
        <f t="shared" si="30"/>
        <v>2</v>
      </c>
      <c r="L612" s="3">
        <v>27</v>
      </c>
      <c r="M612" s="9">
        <f t="shared" si="31"/>
        <v>61</v>
      </c>
      <c r="N612" s="8" t="str">
        <f t="shared" si="32"/>
        <v>Участник</v>
      </c>
    </row>
    <row r="613" spans="1:14">
      <c r="A613" s="2">
        <v>698</v>
      </c>
      <c r="B613" s="6">
        <v>539</v>
      </c>
      <c r="C613" t="s">
        <v>35</v>
      </c>
      <c r="D613" s="2" t="s">
        <v>36</v>
      </c>
      <c r="E613" t="s">
        <v>1013</v>
      </c>
      <c r="F613" t="s">
        <v>441</v>
      </c>
      <c r="G613" t="s">
        <v>39</v>
      </c>
      <c r="H613" t="s">
        <v>11</v>
      </c>
      <c r="I613" t="s">
        <v>13</v>
      </c>
      <c r="J613" s="3">
        <v>26</v>
      </c>
      <c r="K613" s="2">
        <f t="shared" si="30"/>
        <v>2</v>
      </c>
      <c r="L613" s="3">
        <v>41</v>
      </c>
      <c r="M613" s="9">
        <f t="shared" si="31"/>
        <v>67</v>
      </c>
      <c r="N613" s="8" t="str">
        <f t="shared" si="32"/>
        <v>Участник</v>
      </c>
    </row>
    <row r="614" spans="1:14">
      <c r="A614" s="2">
        <v>699</v>
      </c>
      <c r="B614" s="6">
        <v>501</v>
      </c>
      <c r="C614" t="s">
        <v>14</v>
      </c>
      <c r="D614" s="2" t="s">
        <v>50</v>
      </c>
      <c r="E614" t="s">
        <v>108</v>
      </c>
      <c r="F614" t="s">
        <v>84</v>
      </c>
      <c r="G614" t="s">
        <v>85</v>
      </c>
      <c r="H614" t="s">
        <v>11</v>
      </c>
      <c r="I614" t="s">
        <v>13</v>
      </c>
      <c r="J614" s="3">
        <v>34</v>
      </c>
      <c r="K614" s="2">
        <f t="shared" si="30"/>
        <v>2</v>
      </c>
      <c r="L614" s="3">
        <v>39.5</v>
      </c>
      <c r="M614" s="9">
        <f t="shared" si="31"/>
        <v>73.5</v>
      </c>
      <c r="N614" s="8" t="str">
        <f t="shared" si="32"/>
        <v>Участник</v>
      </c>
    </row>
    <row r="615" spans="1:14">
      <c r="A615" s="2">
        <v>700</v>
      </c>
      <c r="B615" s="6">
        <v>706</v>
      </c>
      <c r="C615" t="s">
        <v>23</v>
      </c>
      <c r="D615" s="2" t="s">
        <v>28</v>
      </c>
      <c r="E615" t="s">
        <v>376</v>
      </c>
      <c r="F615" t="s">
        <v>374</v>
      </c>
      <c r="G615" t="s">
        <v>346</v>
      </c>
      <c r="H615" t="s">
        <v>347</v>
      </c>
      <c r="I615" t="s">
        <v>168</v>
      </c>
      <c r="J615" s="3">
        <v>48</v>
      </c>
      <c r="K615" s="2">
        <f t="shared" si="30"/>
        <v>2</v>
      </c>
      <c r="L615" s="3">
        <v>45</v>
      </c>
      <c r="M615" s="9">
        <f t="shared" si="31"/>
        <v>93</v>
      </c>
      <c r="N615" s="8" t="str">
        <f t="shared" si="32"/>
        <v>Призер</v>
      </c>
    </row>
    <row r="616" spans="1:14">
      <c r="A616" s="2">
        <v>701</v>
      </c>
      <c r="B616" s="6">
        <v>835</v>
      </c>
      <c r="C616" t="s">
        <v>14</v>
      </c>
      <c r="D616" s="2" t="s">
        <v>15</v>
      </c>
      <c r="E616" t="s">
        <v>533</v>
      </c>
      <c r="F616" t="s">
        <v>523</v>
      </c>
      <c r="G616" t="s">
        <v>34</v>
      </c>
      <c r="H616" t="s">
        <v>11</v>
      </c>
      <c r="I616" t="s">
        <v>13</v>
      </c>
      <c r="J616" s="3">
        <v>42</v>
      </c>
      <c r="K616" s="2">
        <f t="shared" si="30"/>
        <v>2</v>
      </c>
      <c r="L616" s="3">
        <v>38</v>
      </c>
      <c r="M616" s="9">
        <f t="shared" si="31"/>
        <v>80</v>
      </c>
      <c r="N616" s="8" t="str">
        <f t="shared" si="32"/>
        <v>Призер</v>
      </c>
    </row>
    <row r="617" spans="1:14">
      <c r="A617" s="2">
        <v>703</v>
      </c>
      <c r="B617" s="6">
        <v>317</v>
      </c>
      <c r="C617" t="s">
        <v>23</v>
      </c>
      <c r="D617" s="2" t="s">
        <v>24</v>
      </c>
      <c r="E617" t="s">
        <v>159</v>
      </c>
      <c r="F617" t="s">
        <v>152</v>
      </c>
      <c r="G617" t="s">
        <v>32</v>
      </c>
      <c r="H617" t="s">
        <v>11</v>
      </c>
      <c r="I617" t="s">
        <v>13</v>
      </c>
      <c r="J617" s="3">
        <v>29</v>
      </c>
      <c r="K617" s="2">
        <f t="shared" si="30"/>
        <v>2</v>
      </c>
      <c r="L617" s="3">
        <v>38</v>
      </c>
      <c r="M617" s="9">
        <f t="shared" si="31"/>
        <v>67</v>
      </c>
      <c r="N617" s="8" t="str">
        <f t="shared" si="32"/>
        <v>Участник</v>
      </c>
    </row>
    <row r="618" spans="1:14">
      <c r="A618" s="2">
        <v>704</v>
      </c>
      <c r="B618" s="6">
        <v>42</v>
      </c>
      <c r="C618" t="s">
        <v>14</v>
      </c>
      <c r="D618" s="2" t="s">
        <v>21</v>
      </c>
      <c r="E618" t="s">
        <v>778</v>
      </c>
      <c r="F618" t="s">
        <v>772</v>
      </c>
      <c r="G618" t="s">
        <v>82</v>
      </c>
      <c r="H618" t="s">
        <v>11</v>
      </c>
      <c r="I618" t="s">
        <v>31</v>
      </c>
      <c r="J618" s="3">
        <v>33</v>
      </c>
      <c r="K618" s="2">
        <f t="shared" si="30"/>
        <v>2</v>
      </c>
      <c r="L618" s="3">
        <v>0</v>
      </c>
      <c r="M618" s="9">
        <f t="shared" si="31"/>
        <v>33</v>
      </c>
      <c r="N618" s="8" t="str">
        <f t="shared" si="32"/>
        <v>Участник</v>
      </c>
    </row>
    <row r="619" spans="1:14">
      <c r="A619" s="2">
        <v>705</v>
      </c>
      <c r="B619" s="6">
        <v>487</v>
      </c>
      <c r="C619" t="s">
        <v>14</v>
      </c>
      <c r="D619" s="2" t="s">
        <v>15</v>
      </c>
      <c r="E619" t="s">
        <v>109</v>
      </c>
      <c r="F619" t="s">
        <v>84</v>
      </c>
      <c r="G619" t="s">
        <v>85</v>
      </c>
      <c r="H619" t="s">
        <v>11</v>
      </c>
      <c r="I619" t="s">
        <v>13</v>
      </c>
      <c r="J619" s="3">
        <v>38</v>
      </c>
      <c r="K619" s="2">
        <f t="shared" ref="K619:K671" si="33">IF(J619&gt;24.99,2,0)</f>
        <v>2</v>
      </c>
      <c r="L619" s="3">
        <v>22</v>
      </c>
      <c r="M619" s="9">
        <f t="shared" si="31"/>
        <v>60</v>
      </c>
      <c r="N619" s="8" t="str">
        <f t="shared" si="32"/>
        <v>Участник</v>
      </c>
    </row>
    <row r="620" spans="1:14">
      <c r="A620" s="2">
        <v>707</v>
      </c>
      <c r="B620" s="6">
        <v>1</v>
      </c>
      <c r="C620" t="s">
        <v>14</v>
      </c>
      <c r="D620" s="2" t="s">
        <v>15</v>
      </c>
      <c r="E620" t="s">
        <v>856</v>
      </c>
      <c r="F620" t="s">
        <v>853</v>
      </c>
      <c r="G620" t="s">
        <v>381</v>
      </c>
      <c r="H620" t="s">
        <v>11</v>
      </c>
      <c r="I620" t="s">
        <v>75</v>
      </c>
      <c r="J620" s="3">
        <v>27</v>
      </c>
      <c r="K620" s="2">
        <f t="shared" si="33"/>
        <v>2</v>
      </c>
      <c r="L620" s="3">
        <v>0</v>
      </c>
      <c r="M620" s="9">
        <f t="shared" ref="M620:M672" si="34">L620+J620</f>
        <v>27</v>
      </c>
      <c r="N620" s="8" t="str">
        <f t="shared" ref="N620:N672" si="35">IF(M620&lt;75,"Участник",IF(M620&lt;94,"Призер","Победитель"))</f>
        <v>Участник</v>
      </c>
    </row>
    <row r="621" spans="1:14">
      <c r="A621" s="2">
        <v>709</v>
      </c>
      <c r="B621" s="6">
        <v>733</v>
      </c>
      <c r="C621" t="s">
        <v>14</v>
      </c>
      <c r="D621" s="2" t="s">
        <v>9</v>
      </c>
      <c r="E621" t="s">
        <v>38</v>
      </c>
      <c r="F621" t="s">
        <v>11</v>
      </c>
      <c r="G621" t="s">
        <v>39</v>
      </c>
      <c r="H621" t="s">
        <v>11</v>
      </c>
      <c r="I621" t="s">
        <v>13</v>
      </c>
      <c r="J621" s="3">
        <v>30</v>
      </c>
      <c r="K621" s="2">
        <f t="shared" si="33"/>
        <v>2</v>
      </c>
      <c r="L621" s="3">
        <v>0</v>
      </c>
      <c r="M621" s="9">
        <f t="shared" si="34"/>
        <v>30</v>
      </c>
      <c r="N621" s="8" t="str">
        <f t="shared" si="35"/>
        <v>Участник</v>
      </c>
    </row>
    <row r="622" spans="1:14">
      <c r="A622" s="2">
        <v>708</v>
      </c>
      <c r="B622" s="6">
        <v>589</v>
      </c>
      <c r="C622" t="s">
        <v>25</v>
      </c>
      <c r="D622" s="2" t="s">
        <v>9</v>
      </c>
      <c r="E622" t="s">
        <v>38</v>
      </c>
      <c r="F622" t="s">
        <v>165</v>
      </c>
      <c r="G622" t="s">
        <v>166</v>
      </c>
      <c r="H622" t="s">
        <v>11</v>
      </c>
      <c r="I622" t="s">
        <v>13</v>
      </c>
      <c r="J622" s="3">
        <v>44.5</v>
      </c>
      <c r="K622" s="2">
        <f t="shared" si="33"/>
        <v>2</v>
      </c>
      <c r="L622" s="3">
        <v>0</v>
      </c>
      <c r="M622" s="9">
        <f t="shared" si="34"/>
        <v>44.5</v>
      </c>
      <c r="N622" s="8" t="str">
        <f t="shared" si="35"/>
        <v>Участник</v>
      </c>
    </row>
    <row r="623" spans="1:14">
      <c r="A623" s="2">
        <v>710</v>
      </c>
      <c r="B623" s="6">
        <v>19</v>
      </c>
      <c r="C623" t="s">
        <v>14</v>
      </c>
      <c r="D623" s="2" t="s">
        <v>21</v>
      </c>
      <c r="E623" t="s">
        <v>390</v>
      </c>
      <c r="F623" t="s">
        <v>388</v>
      </c>
      <c r="G623" t="s">
        <v>74</v>
      </c>
      <c r="H623" t="s">
        <v>11</v>
      </c>
      <c r="I623" t="s">
        <v>75</v>
      </c>
      <c r="J623" s="3">
        <v>25</v>
      </c>
      <c r="K623" s="2">
        <f t="shared" si="33"/>
        <v>2</v>
      </c>
      <c r="L623" s="3">
        <v>0</v>
      </c>
      <c r="M623" s="9">
        <f t="shared" si="34"/>
        <v>25</v>
      </c>
      <c r="N623" s="8" t="str">
        <f t="shared" si="35"/>
        <v>Участник</v>
      </c>
    </row>
    <row r="624" spans="1:14">
      <c r="A624" s="2">
        <v>711</v>
      </c>
      <c r="B624" s="6">
        <v>318</v>
      </c>
      <c r="C624" t="s">
        <v>23</v>
      </c>
      <c r="D624" s="2" t="s">
        <v>24</v>
      </c>
      <c r="E624" t="s">
        <v>160</v>
      </c>
      <c r="F624" t="s">
        <v>152</v>
      </c>
      <c r="G624" t="s">
        <v>32</v>
      </c>
      <c r="H624" t="s">
        <v>11</v>
      </c>
      <c r="I624" t="s">
        <v>13</v>
      </c>
      <c r="J624" s="3">
        <v>37</v>
      </c>
      <c r="K624" s="2">
        <f t="shared" si="33"/>
        <v>2</v>
      </c>
      <c r="L624" s="3">
        <v>27</v>
      </c>
      <c r="M624" s="9">
        <f t="shared" si="34"/>
        <v>64</v>
      </c>
      <c r="N624" s="8" t="str">
        <f t="shared" si="35"/>
        <v>Участник</v>
      </c>
    </row>
    <row r="625" spans="1:14">
      <c r="A625" s="2">
        <v>712</v>
      </c>
      <c r="B625" s="6">
        <v>847</v>
      </c>
      <c r="C625" t="s">
        <v>14</v>
      </c>
      <c r="D625" s="2" t="s">
        <v>9</v>
      </c>
      <c r="E625" t="s">
        <v>840</v>
      </c>
      <c r="F625" t="s">
        <v>824</v>
      </c>
      <c r="G625" t="s">
        <v>12</v>
      </c>
      <c r="H625" t="s">
        <v>11</v>
      </c>
      <c r="I625" t="s">
        <v>13</v>
      </c>
      <c r="J625" s="3">
        <v>29</v>
      </c>
      <c r="K625" s="2">
        <f t="shared" si="33"/>
        <v>2</v>
      </c>
      <c r="L625" s="3">
        <v>29</v>
      </c>
      <c r="M625" s="9">
        <f t="shared" si="34"/>
        <v>58</v>
      </c>
      <c r="N625" s="8" t="str">
        <f t="shared" si="35"/>
        <v>Участник</v>
      </c>
    </row>
    <row r="626" spans="1:14">
      <c r="A626" s="2">
        <v>713</v>
      </c>
      <c r="B626" s="6">
        <v>848</v>
      </c>
      <c r="C626" t="s">
        <v>8</v>
      </c>
      <c r="D626" s="2" t="s">
        <v>9</v>
      </c>
      <c r="E626" t="s">
        <v>841</v>
      </c>
      <c r="F626" t="s">
        <v>824</v>
      </c>
      <c r="G626" t="s">
        <v>12</v>
      </c>
      <c r="H626" t="s">
        <v>11</v>
      </c>
      <c r="I626" t="s">
        <v>13</v>
      </c>
      <c r="J626" s="3">
        <v>39</v>
      </c>
      <c r="K626" s="2">
        <f t="shared" si="33"/>
        <v>2</v>
      </c>
      <c r="L626" s="3">
        <v>35</v>
      </c>
      <c r="M626" s="9">
        <f t="shared" si="34"/>
        <v>74</v>
      </c>
      <c r="N626" s="8" t="str">
        <f t="shared" si="35"/>
        <v>Участник</v>
      </c>
    </row>
    <row r="627" spans="1:14">
      <c r="A627" s="2">
        <v>714</v>
      </c>
      <c r="B627" s="6">
        <v>358</v>
      </c>
      <c r="C627" t="s">
        <v>23</v>
      </c>
      <c r="D627" s="2" t="s">
        <v>24</v>
      </c>
      <c r="E627" t="s">
        <v>553</v>
      </c>
      <c r="F627" t="s">
        <v>546</v>
      </c>
      <c r="G627" t="s">
        <v>32</v>
      </c>
      <c r="H627" t="s">
        <v>11</v>
      </c>
      <c r="I627" t="s">
        <v>13</v>
      </c>
      <c r="J627" s="3">
        <v>30</v>
      </c>
      <c r="K627" s="2">
        <f t="shared" si="33"/>
        <v>2</v>
      </c>
      <c r="L627" s="3">
        <v>29</v>
      </c>
      <c r="M627" s="9">
        <f t="shared" si="34"/>
        <v>59</v>
      </c>
      <c r="N627" s="8" t="str">
        <f t="shared" si="35"/>
        <v>Участник</v>
      </c>
    </row>
    <row r="628" spans="1:14">
      <c r="A628" s="2">
        <v>716</v>
      </c>
      <c r="B628" s="6">
        <v>113</v>
      </c>
      <c r="C628" t="s">
        <v>23</v>
      </c>
      <c r="D628" s="2" t="s">
        <v>28</v>
      </c>
      <c r="E628" t="s">
        <v>792</v>
      </c>
      <c r="F628" t="s">
        <v>786</v>
      </c>
      <c r="G628" t="s">
        <v>32</v>
      </c>
      <c r="H628" t="s">
        <v>11</v>
      </c>
      <c r="I628" t="s">
        <v>13</v>
      </c>
      <c r="J628" s="3">
        <v>29</v>
      </c>
      <c r="K628" s="2">
        <f t="shared" si="33"/>
        <v>2</v>
      </c>
      <c r="L628" s="3">
        <v>29</v>
      </c>
      <c r="M628" s="9">
        <f t="shared" si="34"/>
        <v>58</v>
      </c>
      <c r="N628" s="8" t="str">
        <f t="shared" si="35"/>
        <v>Участник</v>
      </c>
    </row>
    <row r="629" spans="1:14">
      <c r="A629" s="2">
        <v>717</v>
      </c>
      <c r="B629" s="6">
        <v>114</v>
      </c>
      <c r="C629" t="s">
        <v>23</v>
      </c>
      <c r="D629" s="2" t="s">
        <v>28</v>
      </c>
      <c r="E629" t="s">
        <v>793</v>
      </c>
      <c r="F629" t="s">
        <v>786</v>
      </c>
      <c r="G629" t="s">
        <v>32</v>
      </c>
      <c r="H629" t="s">
        <v>11</v>
      </c>
      <c r="I629" t="s">
        <v>13</v>
      </c>
      <c r="J629" s="3">
        <v>26</v>
      </c>
      <c r="K629" s="2">
        <f t="shared" si="33"/>
        <v>2</v>
      </c>
      <c r="L629" s="3">
        <v>37</v>
      </c>
      <c r="M629" s="9">
        <f t="shared" si="34"/>
        <v>63</v>
      </c>
      <c r="N629" s="8" t="str">
        <f t="shared" si="35"/>
        <v>Участник</v>
      </c>
    </row>
    <row r="630" spans="1:14">
      <c r="A630" s="2">
        <v>718</v>
      </c>
      <c r="B630" s="6">
        <v>783</v>
      </c>
      <c r="C630" t="s">
        <v>35</v>
      </c>
      <c r="D630" s="2" t="s">
        <v>36</v>
      </c>
      <c r="E630" t="s">
        <v>231</v>
      </c>
      <c r="F630" t="s">
        <v>227</v>
      </c>
      <c r="G630" t="s">
        <v>45</v>
      </c>
      <c r="H630" t="s">
        <v>174</v>
      </c>
      <c r="I630" t="s">
        <v>19</v>
      </c>
      <c r="J630" s="3">
        <v>28</v>
      </c>
      <c r="K630" s="2">
        <f t="shared" si="33"/>
        <v>2</v>
      </c>
      <c r="L630" s="3">
        <v>0</v>
      </c>
      <c r="M630" s="9">
        <f t="shared" si="34"/>
        <v>28</v>
      </c>
      <c r="N630" s="8" t="str">
        <f t="shared" si="35"/>
        <v>Участник</v>
      </c>
    </row>
    <row r="631" spans="1:14">
      <c r="A631" s="2">
        <v>719</v>
      </c>
      <c r="B631" s="6">
        <v>785</v>
      </c>
      <c r="C631" t="s">
        <v>23</v>
      </c>
      <c r="D631" s="2" t="s">
        <v>28</v>
      </c>
      <c r="E631" t="s">
        <v>232</v>
      </c>
      <c r="F631" t="s">
        <v>227</v>
      </c>
      <c r="G631" t="s">
        <v>45</v>
      </c>
      <c r="H631" t="s">
        <v>174</v>
      </c>
      <c r="I631" t="s">
        <v>19</v>
      </c>
      <c r="J631" s="3">
        <v>41</v>
      </c>
      <c r="K631" s="2">
        <f t="shared" si="33"/>
        <v>2</v>
      </c>
      <c r="L631" s="3">
        <v>33</v>
      </c>
      <c r="M631" s="9">
        <f t="shared" si="34"/>
        <v>74</v>
      </c>
      <c r="N631" s="8" t="str">
        <f t="shared" si="35"/>
        <v>Участник</v>
      </c>
    </row>
    <row r="632" spans="1:14">
      <c r="A632" s="2">
        <v>720</v>
      </c>
      <c r="B632" s="6">
        <v>651</v>
      </c>
      <c r="C632" t="s">
        <v>14</v>
      </c>
      <c r="D632" s="2" t="s">
        <v>9</v>
      </c>
      <c r="E632" t="s">
        <v>1009</v>
      </c>
      <c r="F632" t="s">
        <v>298</v>
      </c>
      <c r="G632" t="s">
        <v>999</v>
      </c>
      <c r="H632" t="s">
        <v>11</v>
      </c>
      <c r="I632" t="s">
        <v>42</v>
      </c>
      <c r="J632" s="3">
        <v>31</v>
      </c>
      <c r="K632" s="2">
        <f t="shared" si="33"/>
        <v>2</v>
      </c>
      <c r="L632" s="3">
        <v>34</v>
      </c>
      <c r="M632" s="9">
        <f t="shared" si="34"/>
        <v>65</v>
      </c>
      <c r="N632" s="8" t="str">
        <f t="shared" si="35"/>
        <v>Участник</v>
      </c>
    </row>
    <row r="633" spans="1:14">
      <c r="A633" s="2">
        <v>721</v>
      </c>
      <c r="B633" s="6">
        <v>894</v>
      </c>
      <c r="C633" t="s">
        <v>8</v>
      </c>
      <c r="D633" s="2" t="s">
        <v>21</v>
      </c>
      <c r="E633" t="s">
        <v>903</v>
      </c>
      <c r="F633" t="s">
        <v>881</v>
      </c>
      <c r="G633" t="s">
        <v>12</v>
      </c>
      <c r="H633" t="s">
        <v>11</v>
      </c>
      <c r="I633" t="s">
        <v>13</v>
      </c>
      <c r="J633" s="3">
        <v>25.5</v>
      </c>
      <c r="K633" s="2">
        <f t="shared" si="33"/>
        <v>2</v>
      </c>
      <c r="L633" s="3">
        <v>32</v>
      </c>
      <c r="M633" s="9">
        <f t="shared" si="34"/>
        <v>57.5</v>
      </c>
      <c r="N633" s="8" t="str">
        <f t="shared" si="35"/>
        <v>Участник</v>
      </c>
    </row>
    <row r="634" spans="1:14">
      <c r="A634" s="2">
        <v>723</v>
      </c>
      <c r="B634" s="6">
        <v>567</v>
      </c>
      <c r="C634" t="s">
        <v>35</v>
      </c>
      <c r="D634" s="2" t="s">
        <v>36</v>
      </c>
      <c r="E634" t="s">
        <v>861</v>
      </c>
      <c r="F634" t="s">
        <v>858</v>
      </c>
      <c r="G634" t="s">
        <v>20</v>
      </c>
      <c r="H634" t="s">
        <v>11</v>
      </c>
      <c r="I634" t="s">
        <v>13</v>
      </c>
      <c r="J634" s="3">
        <v>29</v>
      </c>
      <c r="K634" s="2">
        <f t="shared" si="33"/>
        <v>2</v>
      </c>
      <c r="L634" s="3">
        <v>0</v>
      </c>
      <c r="M634" s="9">
        <f t="shared" si="34"/>
        <v>29</v>
      </c>
      <c r="N634" s="8" t="str">
        <f t="shared" si="35"/>
        <v>Участник</v>
      </c>
    </row>
    <row r="635" spans="1:14">
      <c r="A635" s="2">
        <v>724</v>
      </c>
      <c r="B635" s="6">
        <v>101</v>
      </c>
      <c r="C635" t="s">
        <v>23</v>
      </c>
      <c r="D635" s="2" t="s">
        <v>28</v>
      </c>
      <c r="E635" t="s">
        <v>1032</v>
      </c>
      <c r="F635" t="s">
        <v>699</v>
      </c>
      <c r="G635" t="s">
        <v>32</v>
      </c>
      <c r="H635" t="s">
        <v>11</v>
      </c>
      <c r="I635" t="s">
        <v>13</v>
      </c>
      <c r="J635" s="3">
        <v>47</v>
      </c>
      <c r="K635" s="2">
        <f t="shared" si="33"/>
        <v>2</v>
      </c>
      <c r="L635" s="3">
        <v>47</v>
      </c>
      <c r="M635" s="9">
        <f t="shared" si="34"/>
        <v>94</v>
      </c>
      <c r="N635" s="8" t="str">
        <f t="shared" si="35"/>
        <v>Победитель</v>
      </c>
    </row>
    <row r="636" spans="1:14">
      <c r="A636" s="2">
        <v>726</v>
      </c>
      <c r="B636" s="6">
        <v>884</v>
      </c>
      <c r="C636" t="s">
        <v>8</v>
      </c>
      <c r="D636" s="2" t="s">
        <v>9</v>
      </c>
      <c r="E636" t="s">
        <v>842</v>
      </c>
      <c r="F636" t="s">
        <v>824</v>
      </c>
      <c r="G636" t="s">
        <v>12</v>
      </c>
      <c r="H636" t="s">
        <v>11</v>
      </c>
      <c r="I636" t="s">
        <v>13</v>
      </c>
      <c r="J636" s="3">
        <v>39</v>
      </c>
      <c r="K636" s="2">
        <f t="shared" si="33"/>
        <v>2</v>
      </c>
      <c r="L636" s="3">
        <v>0</v>
      </c>
      <c r="M636" s="9">
        <f t="shared" si="34"/>
        <v>39</v>
      </c>
      <c r="N636" s="8" t="str">
        <f t="shared" si="35"/>
        <v>Участник</v>
      </c>
    </row>
    <row r="637" spans="1:14">
      <c r="A637" s="2">
        <v>727</v>
      </c>
      <c r="B637" s="6">
        <v>337</v>
      </c>
      <c r="C637" t="s">
        <v>23</v>
      </c>
      <c r="D637" s="2" t="s">
        <v>24</v>
      </c>
      <c r="E637" t="s">
        <v>515</v>
      </c>
      <c r="F637" t="s">
        <v>513</v>
      </c>
      <c r="G637" t="s">
        <v>32</v>
      </c>
      <c r="H637" t="s">
        <v>11</v>
      </c>
      <c r="I637" t="s">
        <v>13</v>
      </c>
      <c r="J637" s="3">
        <v>37</v>
      </c>
      <c r="K637" s="2">
        <f t="shared" si="33"/>
        <v>2</v>
      </c>
      <c r="L637" s="3">
        <v>40</v>
      </c>
      <c r="M637" s="9">
        <f t="shared" si="34"/>
        <v>77</v>
      </c>
      <c r="N637" s="8" t="str">
        <f t="shared" si="35"/>
        <v>Призер</v>
      </c>
    </row>
    <row r="638" spans="1:14">
      <c r="A638" s="2">
        <v>728</v>
      </c>
      <c r="B638" s="6">
        <v>43</v>
      </c>
      <c r="C638" t="s">
        <v>14</v>
      </c>
      <c r="D638" s="2" t="s">
        <v>21</v>
      </c>
      <c r="E638" t="s">
        <v>779</v>
      </c>
      <c r="F638" t="s">
        <v>772</v>
      </c>
      <c r="G638" t="s">
        <v>82</v>
      </c>
      <c r="H638" t="s">
        <v>11</v>
      </c>
      <c r="I638" t="s">
        <v>31</v>
      </c>
      <c r="J638" s="3">
        <v>33</v>
      </c>
      <c r="K638" s="2">
        <f t="shared" si="33"/>
        <v>2</v>
      </c>
      <c r="L638" s="3">
        <v>27</v>
      </c>
      <c r="M638" s="9">
        <f t="shared" si="34"/>
        <v>60</v>
      </c>
      <c r="N638" s="8" t="str">
        <f t="shared" si="35"/>
        <v>Участник</v>
      </c>
    </row>
    <row r="639" spans="1:14">
      <c r="A639" s="2">
        <v>730</v>
      </c>
      <c r="B639" s="6">
        <v>803</v>
      </c>
      <c r="C639" t="s">
        <v>35</v>
      </c>
      <c r="D639" s="2" t="s">
        <v>36</v>
      </c>
      <c r="E639" t="s">
        <v>335</v>
      </c>
      <c r="F639" t="s">
        <v>329</v>
      </c>
      <c r="G639" t="s">
        <v>121</v>
      </c>
      <c r="H639" t="s">
        <v>280</v>
      </c>
      <c r="I639" t="s">
        <v>19</v>
      </c>
      <c r="J639" s="3">
        <v>25</v>
      </c>
      <c r="K639" s="2">
        <f t="shared" si="33"/>
        <v>2</v>
      </c>
      <c r="L639" s="3">
        <v>0</v>
      </c>
      <c r="M639" s="9">
        <f t="shared" si="34"/>
        <v>25</v>
      </c>
      <c r="N639" s="8" t="str">
        <f t="shared" si="35"/>
        <v>Участник</v>
      </c>
    </row>
    <row r="640" spans="1:14">
      <c r="A640" s="2">
        <v>731</v>
      </c>
      <c r="B640" s="6">
        <v>240</v>
      </c>
      <c r="C640" t="s">
        <v>76</v>
      </c>
      <c r="D640" s="2" t="s">
        <v>217</v>
      </c>
      <c r="E640" t="s">
        <v>624</v>
      </c>
      <c r="F640" t="s">
        <v>621</v>
      </c>
      <c r="G640" t="s">
        <v>17</v>
      </c>
      <c r="H640" t="s">
        <v>18</v>
      </c>
      <c r="I640" t="s">
        <v>19</v>
      </c>
      <c r="J640" s="3">
        <v>34</v>
      </c>
      <c r="K640" s="2">
        <f t="shared" si="33"/>
        <v>2</v>
      </c>
      <c r="L640" s="3">
        <v>20</v>
      </c>
      <c r="M640" s="9">
        <f t="shared" si="34"/>
        <v>54</v>
      </c>
      <c r="N640" s="8" t="str">
        <f t="shared" si="35"/>
        <v>Участник</v>
      </c>
    </row>
    <row r="641" spans="1:14">
      <c r="A641" s="2">
        <v>733</v>
      </c>
      <c r="B641" s="6">
        <v>261</v>
      </c>
      <c r="C641" t="s">
        <v>23</v>
      </c>
      <c r="D641" s="2" t="s">
        <v>28</v>
      </c>
      <c r="E641" t="s">
        <v>574</v>
      </c>
      <c r="F641" t="s">
        <v>575</v>
      </c>
      <c r="G641" t="s">
        <v>82</v>
      </c>
      <c r="H641" t="s">
        <v>11</v>
      </c>
      <c r="I641" t="s">
        <v>31</v>
      </c>
      <c r="J641" s="3">
        <v>44</v>
      </c>
      <c r="K641" s="2">
        <f t="shared" si="33"/>
        <v>2</v>
      </c>
      <c r="L641" s="3">
        <v>39</v>
      </c>
      <c r="M641" s="9">
        <f t="shared" si="34"/>
        <v>83</v>
      </c>
      <c r="N641" s="8" t="str">
        <f t="shared" si="35"/>
        <v>Призер</v>
      </c>
    </row>
    <row r="642" spans="1:14">
      <c r="A642" s="2">
        <v>734</v>
      </c>
      <c r="B642" s="6">
        <v>609</v>
      </c>
      <c r="C642" t="s">
        <v>76</v>
      </c>
      <c r="D642" s="2" t="s">
        <v>50</v>
      </c>
      <c r="E642" t="s">
        <v>655</v>
      </c>
      <c r="F642" t="s">
        <v>647</v>
      </c>
      <c r="G642" t="s">
        <v>648</v>
      </c>
      <c r="H642" t="s">
        <v>11</v>
      </c>
      <c r="I642" t="s">
        <v>42</v>
      </c>
      <c r="J642" s="3">
        <v>45</v>
      </c>
      <c r="K642" s="2">
        <f t="shared" si="33"/>
        <v>2</v>
      </c>
      <c r="L642" s="3">
        <v>45</v>
      </c>
      <c r="M642" s="9">
        <f t="shared" si="34"/>
        <v>90</v>
      </c>
      <c r="N642" s="8" t="str">
        <f t="shared" si="35"/>
        <v>Призер</v>
      </c>
    </row>
    <row r="643" spans="1:14">
      <c r="A643" s="2">
        <v>735</v>
      </c>
      <c r="B643" s="6">
        <v>463</v>
      </c>
      <c r="C643" t="s">
        <v>76</v>
      </c>
      <c r="D643" s="2" t="s">
        <v>15</v>
      </c>
      <c r="E643" t="s">
        <v>568</v>
      </c>
      <c r="F643" t="s">
        <v>566</v>
      </c>
      <c r="G643" t="s">
        <v>39</v>
      </c>
      <c r="H643" t="s">
        <v>11</v>
      </c>
      <c r="I643" t="s">
        <v>13</v>
      </c>
      <c r="J643" s="3">
        <v>32</v>
      </c>
      <c r="K643" s="2">
        <f t="shared" si="33"/>
        <v>2</v>
      </c>
      <c r="L643" s="3">
        <v>35.5</v>
      </c>
      <c r="M643" s="9">
        <f t="shared" si="34"/>
        <v>67.5</v>
      </c>
      <c r="N643" s="8" t="str">
        <f t="shared" si="35"/>
        <v>Участник</v>
      </c>
    </row>
    <row r="644" spans="1:14">
      <c r="A644" s="2">
        <v>736</v>
      </c>
      <c r="B644" s="6">
        <v>606</v>
      </c>
      <c r="C644" t="s">
        <v>76</v>
      </c>
      <c r="D644" s="2" t="s">
        <v>217</v>
      </c>
      <c r="E644" t="s">
        <v>656</v>
      </c>
      <c r="F644" t="s">
        <v>647</v>
      </c>
      <c r="G644" t="s">
        <v>648</v>
      </c>
      <c r="H644" t="s">
        <v>11</v>
      </c>
      <c r="I644" t="s">
        <v>42</v>
      </c>
      <c r="J644" s="3">
        <v>50</v>
      </c>
      <c r="K644" s="2">
        <f t="shared" si="33"/>
        <v>2</v>
      </c>
      <c r="L644" s="3">
        <v>40</v>
      </c>
      <c r="M644" s="9">
        <f t="shared" si="34"/>
        <v>90</v>
      </c>
      <c r="N644" s="8" t="str">
        <f t="shared" si="35"/>
        <v>Призер</v>
      </c>
    </row>
    <row r="645" spans="1:14">
      <c r="A645" s="2">
        <v>737</v>
      </c>
      <c r="B645" s="6">
        <v>578</v>
      </c>
      <c r="C645" t="s">
        <v>23</v>
      </c>
      <c r="D645" s="2" t="s">
        <v>24</v>
      </c>
      <c r="E645" t="s">
        <v>981</v>
      </c>
      <c r="F645" t="s">
        <v>115</v>
      </c>
      <c r="G645" t="s">
        <v>116</v>
      </c>
      <c r="H645" t="s">
        <v>11</v>
      </c>
      <c r="I645" t="s">
        <v>13</v>
      </c>
      <c r="J645" s="3">
        <v>28</v>
      </c>
      <c r="K645" s="2">
        <f t="shared" si="33"/>
        <v>2</v>
      </c>
      <c r="L645" s="3">
        <v>33</v>
      </c>
      <c r="M645" s="9">
        <f t="shared" si="34"/>
        <v>61</v>
      </c>
      <c r="N645" s="8" t="str">
        <f t="shared" si="35"/>
        <v>Участник</v>
      </c>
    </row>
    <row r="646" spans="1:14">
      <c r="A646" s="2">
        <v>738</v>
      </c>
      <c r="B646" s="6">
        <v>336</v>
      </c>
      <c r="C646" t="s">
        <v>23</v>
      </c>
      <c r="D646" s="2" t="s">
        <v>24</v>
      </c>
      <c r="E646" t="s">
        <v>1053</v>
      </c>
      <c r="F646" t="s">
        <v>513</v>
      </c>
      <c r="G646" t="s">
        <v>32</v>
      </c>
      <c r="H646" t="s">
        <v>11</v>
      </c>
      <c r="I646" t="s">
        <v>13</v>
      </c>
      <c r="J646" s="3">
        <v>27</v>
      </c>
      <c r="K646" s="2">
        <f t="shared" si="33"/>
        <v>2</v>
      </c>
      <c r="L646" s="3">
        <v>25</v>
      </c>
      <c r="M646" s="9">
        <f t="shared" si="34"/>
        <v>52</v>
      </c>
      <c r="N646" s="8" t="str">
        <f t="shared" si="35"/>
        <v>Участник</v>
      </c>
    </row>
    <row r="647" spans="1:14">
      <c r="A647" s="2">
        <v>706</v>
      </c>
      <c r="B647" s="6">
        <v>51</v>
      </c>
      <c r="C647" t="s">
        <v>76</v>
      </c>
      <c r="D647" s="2" t="s">
        <v>217</v>
      </c>
      <c r="E647" t="s">
        <v>1028</v>
      </c>
      <c r="F647" t="s">
        <v>867</v>
      </c>
      <c r="G647" t="s">
        <v>121</v>
      </c>
      <c r="H647" t="s">
        <v>18</v>
      </c>
      <c r="I647" t="s">
        <v>11</v>
      </c>
      <c r="J647" s="3">
        <v>49</v>
      </c>
      <c r="K647" s="2">
        <f t="shared" si="33"/>
        <v>2</v>
      </c>
      <c r="L647" s="3">
        <v>44</v>
      </c>
      <c r="M647" s="9">
        <f t="shared" si="34"/>
        <v>93</v>
      </c>
      <c r="N647" s="8" t="str">
        <f t="shared" si="35"/>
        <v>Призер</v>
      </c>
    </row>
    <row r="648" spans="1:14">
      <c r="A648" s="2">
        <v>739</v>
      </c>
      <c r="B648" s="6">
        <v>243</v>
      </c>
      <c r="C648" t="s">
        <v>118</v>
      </c>
      <c r="D648" s="2" t="s">
        <v>15</v>
      </c>
      <c r="E648" t="s">
        <v>958</v>
      </c>
      <c r="F648" t="s">
        <v>341</v>
      </c>
      <c r="G648" t="s">
        <v>17</v>
      </c>
      <c r="H648" t="s">
        <v>18</v>
      </c>
      <c r="I648" t="s">
        <v>19</v>
      </c>
      <c r="J648" s="3">
        <v>50</v>
      </c>
      <c r="K648" s="2">
        <f t="shared" si="33"/>
        <v>2</v>
      </c>
      <c r="L648" s="3">
        <v>50</v>
      </c>
      <c r="M648" s="9">
        <f t="shared" si="34"/>
        <v>100</v>
      </c>
      <c r="N648" s="8" t="str">
        <f t="shared" si="35"/>
        <v>Победитель</v>
      </c>
    </row>
    <row r="649" spans="1:14">
      <c r="A649" s="2">
        <v>740</v>
      </c>
      <c r="B649" s="6">
        <v>601</v>
      </c>
      <c r="C649" t="s">
        <v>23</v>
      </c>
      <c r="D649" s="2" t="s">
        <v>28</v>
      </c>
      <c r="E649" t="s">
        <v>521</v>
      </c>
      <c r="F649" t="s">
        <v>518</v>
      </c>
      <c r="G649" t="s">
        <v>999</v>
      </c>
      <c r="H649" t="s">
        <v>11</v>
      </c>
      <c r="I649" t="s">
        <v>42</v>
      </c>
      <c r="J649" s="3">
        <v>44</v>
      </c>
      <c r="K649" s="2">
        <f t="shared" si="33"/>
        <v>2</v>
      </c>
      <c r="L649" s="3">
        <v>44</v>
      </c>
      <c r="M649" s="9">
        <f t="shared" si="34"/>
        <v>88</v>
      </c>
      <c r="N649" s="8" t="str">
        <f t="shared" si="35"/>
        <v>Призер</v>
      </c>
    </row>
    <row r="650" spans="1:14">
      <c r="A650" s="2">
        <v>743</v>
      </c>
      <c r="B650" s="6">
        <v>899</v>
      </c>
      <c r="C650" t="s">
        <v>8</v>
      </c>
      <c r="D650" s="2" t="s">
        <v>21</v>
      </c>
      <c r="E650" t="s">
        <v>904</v>
      </c>
      <c r="F650" t="s">
        <v>881</v>
      </c>
      <c r="G650" t="s">
        <v>12</v>
      </c>
      <c r="H650" t="s">
        <v>11</v>
      </c>
      <c r="I650" t="s">
        <v>13</v>
      </c>
      <c r="J650" s="3">
        <v>31.5</v>
      </c>
      <c r="K650" s="2">
        <f t="shared" si="33"/>
        <v>2</v>
      </c>
      <c r="L650" s="3">
        <v>0</v>
      </c>
      <c r="M650" s="9">
        <f t="shared" si="34"/>
        <v>31.5</v>
      </c>
      <c r="N650" s="8" t="str">
        <f t="shared" si="35"/>
        <v>Участник</v>
      </c>
    </row>
    <row r="651" spans="1:14">
      <c r="A651" s="2">
        <v>744</v>
      </c>
      <c r="B651" s="6">
        <v>918</v>
      </c>
      <c r="C651" t="s">
        <v>14</v>
      </c>
      <c r="D651" s="2" t="s">
        <v>21</v>
      </c>
      <c r="E651" t="s">
        <v>905</v>
      </c>
      <c r="F651" t="s">
        <v>881</v>
      </c>
      <c r="G651" t="s">
        <v>12</v>
      </c>
      <c r="H651" t="s">
        <v>11</v>
      </c>
      <c r="I651" t="s">
        <v>13</v>
      </c>
      <c r="J651" s="3">
        <v>28</v>
      </c>
      <c r="K651" s="2">
        <f t="shared" si="33"/>
        <v>2</v>
      </c>
      <c r="L651" s="3">
        <v>0</v>
      </c>
      <c r="M651" s="9">
        <f t="shared" si="34"/>
        <v>28</v>
      </c>
      <c r="N651" s="8" t="str">
        <f t="shared" si="35"/>
        <v>Участник</v>
      </c>
    </row>
    <row r="652" spans="1:14">
      <c r="A652" s="2">
        <v>745</v>
      </c>
      <c r="B652" s="6">
        <v>183</v>
      </c>
      <c r="C652" t="s">
        <v>14</v>
      </c>
      <c r="D652" s="2" t="s">
        <v>50</v>
      </c>
      <c r="E652" t="s">
        <v>65</v>
      </c>
      <c r="F652" t="s">
        <v>52</v>
      </c>
      <c r="G652" t="s">
        <v>48</v>
      </c>
      <c r="H652" t="s">
        <v>11</v>
      </c>
      <c r="I652" t="s">
        <v>49</v>
      </c>
      <c r="J652" s="3">
        <v>25.5</v>
      </c>
      <c r="K652" s="2">
        <f t="shared" si="33"/>
        <v>2</v>
      </c>
      <c r="L652" s="3">
        <v>25</v>
      </c>
      <c r="M652" s="9">
        <f t="shared" si="34"/>
        <v>50.5</v>
      </c>
      <c r="N652" s="8" t="str">
        <f t="shared" si="35"/>
        <v>Участник</v>
      </c>
    </row>
    <row r="653" spans="1:14">
      <c r="A653" s="2">
        <v>746</v>
      </c>
      <c r="B653" s="6">
        <v>707</v>
      </c>
      <c r="C653" t="s">
        <v>23</v>
      </c>
      <c r="D653" s="2" t="s">
        <v>28</v>
      </c>
      <c r="E653" t="s">
        <v>377</v>
      </c>
      <c r="F653" t="s">
        <v>374</v>
      </c>
      <c r="G653" t="s">
        <v>346</v>
      </c>
      <c r="H653" t="s">
        <v>347</v>
      </c>
      <c r="I653" t="s">
        <v>168</v>
      </c>
      <c r="J653" s="3">
        <v>43</v>
      </c>
      <c r="K653" s="2">
        <f t="shared" si="33"/>
        <v>2</v>
      </c>
      <c r="L653" s="3">
        <v>0</v>
      </c>
      <c r="M653" s="9">
        <f t="shared" si="34"/>
        <v>43</v>
      </c>
      <c r="N653" s="8" t="str">
        <f t="shared" si="35"/>
        <v>Участник</v>
      </c>
    </row>
    <row r="654" spans="1:14">
      <c r="A654" s="2">
        <v>30</v>
      </c>
      <c r="B654" s="6">
        <v>5</v>
      </c>
      <c r="C654" t="s">
        <v>76</v>
      </c>
      <c r="D654" s="2" t="s">
        <v>50</v>
      </c>
      <c r="E654" t="s">
        <v>965</v>
      </c>
      <c r="F654" t="s">
        <v>851</v>
      </c>
      <c r="G654" t="s">
        <v>381</v>
      </c>
      <c r="H654" t="s">
        <v>11</v>
      </c>
      <c r="I654" t="s">
        <v>75</v>
      </c>
      <c r="J654" s="3">
        <v>39</v>
      </c>
      <c r="K654" s="2">
        <f t="shared" si="33"/>
        <v>2</v>
      </c>
      <c r="L654" s="3">
        <v>30</v>
      </c>
      <c r="M654" s="9">
        <f t="shared" si="34"/>
        <v>69</v>
      </c>
      <c r="N654" s="8" t="str">
        <f t="shared" si="35"/>
        <v>Участник</v>
      </c>
    </row>
    <row r="655" spans="1:14">
      <c r="A655" s="2">
        <v>748</v>
      </c>
      <c r="B655" s="6">
        <v>2</v>
      </c>
      <c r="C655" t="s">
        <v>14</v>
      </c>
      <c r="D655" s="2" t="s">
        <v>50</v>
      </c>
      <c r="E655" t="s">
        <v>965</v>
      </c>
      <c r="F655" t="s">
        <v>853</v>
      </c>
      <c r="G655" t="s">
        <v>381</v>
      </c>
      <c r="H655" t="s">
        <v>11</v>
      </c>
      <c r="I655" t="s">
        <v>75</v>
      </c>
      <c r="J655" s="3">
        <v>39</v>
      </c>
      <c r="K655" s="2">
        <f t="shared" si="33"/>
        <v>2</v>
      </c>
      <c r="L655" s="3">
        <v>34.5</v>
      </c>
      <c r="M655" s="9">
        <f t="shared" si="34"/>
        <v>73.5</v>
      </c>
      <c r="N655" s="8" t="str">
        <f t="shared" si="35"/>
        <v>Участник</v>
      </c>
    </row>
    <row r="656" spans="1:14">
      <c r="A656" s="2">
        <v>750</v>
      </c>
      <c r="B656" s="6">
        <v>552</v>
      </c>
      <c r="C656" t="s">
        <v>76</v>
      </c>
      <c r="D656" s="2" t="s">
        <v>217</v>
      </c>
      <c r="E656" t="s">
        <v>310</v>
      </c>
      <c r="F656" t="s">
        <v>300</v>
      </c>
      <c r="G656" t="s">
        <v>188</v>
      </c>
      <c r="H656" t="s">
        <v>11</v>
      </c>
      <c r="I656" t="s">
        <v>13</v>
      </c>
      <c r="J656" s="3">
        <v>46</v>
      </c>
      <c r="K656" s="2">
        <f t="shared" si="33"/>
        <v>2</v>
      </c>
      <c r="L656" s="3">
        <v>44</v>
      </c>
      <c r="M656" s="9">
        <f t="shared" si="34"/>
        <v>90</v>
      </c>
      <c r="N656" s="8" t="str">
        <f t="shared" si="35"/>
        <v>Призер</v>
      </c>
    </row>
    <row r="657" spans="1:14">
      <c r="A657" s="2">
        <v>751</v>
      </c>
      <c r="B657" s="6">
        <v>757</v>
      </c>
      <c r="C657" t="s">
        <v>14</v>
      </c>
      <c r="D657" s="2" t="s">
        <v>217</v>
      </c>
      <c r="E657" t="s">
        <v>310</v>
      </c>
      <c r="F657" t="s">
        <v>713</v>
      </c>
      <c r="G657" t="s">
        <v>188</v>
      </c>
      <c r="H657" t="s">
        <v>11</v>
      </c>
      <c r="I657" t="s">
        <v>13</v>
      </c>
      <c r="J657" s="3">
        <v>46</v>
      </c>
      <c r="K657" s="2">
        <f t="shared" si="33"/>
        <v>2</v>
      </c>
      <c r="L657" s="3">
        <v>45</v>
      </c>
      <c r="M657" s="9">
        <f t="shared" si="34"/>
        <v>91</v>
      </c>
      <c r="N657" s="8" t="str">
        <f t="shared" si="35"/>
        <v>Призер</v>
      </c>
    </row>
    <row r="658" spans="1:14">
      <c r="A658" s="2">
        <v>752</v>
      </c>
      <c r="B658" s="6">
        <v>815</v>
      </c>
      <c r="C658" t="s">
        <v>35</v>
      </c>
      <c r="D658" s="2" t="s">
        <v>36</v>
      </c>
      <c r="E658" t="s">
        <v>403</v>
      </c>
      <c r="F658" t="s">
        <v>401</v>
      </c>
      <c r="G658" t="s">
        <v>82</v>
      </c>
      <c r="H658" t="s">
        <v>11</v>
      </c>
      <c r="I658" t="s">
        <v>49</v>
      </c>
      <c r="J658" s="3">
        <v>40</v>
      </c>
      <c r="K658" s="2">
        <f t="shared" si="33"/>
        <v>2</v>
      </c>
      <c r="L658" s="3">
        <v>40</v>
      </c>
      <c r="M658" s="9">
        <f t="shared" si="34"/>
        <v>80</v>
      </c>
      <c r="N658" s="8" t="str">
        <f t="shared" si="35"/>
        <v>Призер</v>
      </c>
    </row>
    <row r="659" spans="1:14">
      <c r="A659" s="2">
        <v>753</v>
      </c>
      <c r="B659" s="6">
        <v>542</v>
      </c>
      <c r="C659" t="s">
        <v>14</v>
      </c>
      <c r="D659" s="2" t="s">
        <v>50</v>
      </c>
      <c r="E659" t="s">
        <v>447</v>
      </c>
      <c r="F659" t="s">
        <v>441</v>
      </c>
      <c r="G659" t="s">
        <v>39</v>
      </c>
      <c r="H659" t="s">
        <v>11</v>
      </c>
      <c r="I659" t="s">
        <v>13</v>
      </c>
      <c r="J659" s="3">
        <v>28</v>
      </c>
      <c r="K659" s="2">
        <f t="shared" si="33"/>
        <v>2</v>
      </c>
      <c r="L659" s="3">
        <v>0</v>
      </c>
      <c r="M659" s="9">
        <f t="shared" si="34"/>
        <v>28</v>
      </c>
      <c r="N659" s="8" t="str">
        <f t="shared" si="35"/>
        <v>Участник</v>
      </c>
    </row>
    <row r="660" spans="1:14">
      <c r="A660" s="2">
        <v>754</v>
      </c>
      <c r="B660" s="6">
        <v>362</v>
      </c>
      <c r="C660" t="s">
        <v>23</v>
      </c>
      <c r="D660" s="2" t="s">
        <v>24</v>
      </c>
      <c r="E660" t="s">
        <v>554</v>
      </c>
      <c r="F660" t="s">
        <v>546</v>
      </c>
      <c r="G660" t="s">
        <v>32</v>
      </c>
      <c r="H660" t="s">
        <v>11</v>
      </c>
      <c r="I660" t="s">
        <v>13</v>
      </c>
      <c r="J660" s="3">
        <v>30</v>
      </c>
      <c r="K660" s="2">
        <f t="shared" si="33"/>
        <v>2</v>
      </c>
      <c r="L660" s="3">
        <v>20</v>
      </c>
      <c r="M660" s="9">
        <f t="shared" si="34"/>
        <v>50</v>
      </c>
      <c r="N660" s="8" t="str">
        <f t="shared" si="35"/>
        <v>Участник</v>
      </c>
    </row>
    <row r="661" spans="1:14">
      <c r="A661" s="2">
        <v>755</v>
      </c>
      <c r="B661" s="6">
        <v>451</v>
      </c>
      <c r="C661" t="s">
        <v>76</v>
      </c>
      <c r="D661" s="2" t="s">
        <v>15</v>
      </c>
      <c r="E661" t="s">
        <v>257</v>
      </c>
      <c r="F661" t="s">
        <v>253</v>
      </c>
      <c r="G661" t="s">
        <v>32</v>
      </c>
      <c r="H661" t="s">
        <v>11</v>
      </c>
      <c r="I661" t="s">
        <v>13</v>
      </c>
      <c r="J661" s="3">
        <v>46</v>
      </c>
      <c r="K661" s="2">
        <f t="shared" si="33"/>
        <v>2</v>
      </c>
      <c r="L661" s="3">
        <v>43.5</v>
      </c>
      <c r="M661" s="9">
        <f t="shared" si="34"/>
        <v>89.5</v>
      </c>
      <c r="N661" s="8" t="str">
        <f t="shared" si="35"/>
        <v>Призер</v>
      </c>
    </row>
    <row r="662" spans="1:14">
      <c r="A662" s="2">
        <v>756</v>
      </c>
      <c r="B662" s="6">
        <v>568</v>
      </c>
      <c r="C662" t="s">
        <v>35</v>
      </c>
      <c r="D662" s="2" t="s">
        <v>36</v>
      </c>
      <c r="E662" t="s">
        <v>1014</v>
      </c>
      <c r="F662" t="s">
        <v>858</v>
      </c>
      <c r="G662" t="s">
        <v>20</v>
      </c>
      <c r="H662" t="s">
        <v>11</v>
      </c>
      <c r="I662" t="s">
        <v>13</v>
      </c>
      <c r="J662" s="3">
        <v>33</v>
      </c>
      <c r="K662" s="2">
        <f t="shared" si="33"/>
        <v>2</v>
      </c>
      <c r="L662" s="3">
        <v>43</v>
      </c>
      <c r="M662" s="9">
        <f t="shared" si="34"/>
        <v>76</v>
      </c>
      <c r="N662" s="8" t="str">
        <f t="shared" si="35"/>
        <v>Призер</v>
      </c>
    </row>
    <row r="663" spans="1:14">
      <c r="A663" s="2">
        <v>758</v>
      </c>
      <c r="B663" s="6">
        <v>665</v>
      </c>
      <c r="C663" t="s">
        <v>35</v>
      </c>
      <c r="D663" s="2" t="s">
        <v>36</v>
      </c>
      <c r="E663" t="s">
        <v>1048</v>
      </c>
      <c r="F663" t="s">
        <v>659</v>
      </c>
      <c r="G663" t="s">
        <v>432</v>
      </c>
      <c r="H663" t="s">
        <v>433</v>
      </c>
      <c r="I663" t="s">
        <v>434</v>
      </c>
      <c r="J663" s="3">
        <v>41</v>
      </c>
      <c r="K663" s="2">
        <f t="shared" si="33"/>
        <v>2</v>
      </c>
      <c r="L663" s="3">
        <v>49</v>
      </c>
      <c r="M663" s="9">
        <f t="shared" si="34"/>
        <v>90</v>
      </c>
      <c r="N663" s="8" t="str">
        <f t="shared" si="35"/>
        <v>Призер</v>
      </c>
    </row>
    <row r="664" spans="1:14">
      <c r="A664" s="2">
        <v>757</v>
      </c>
      <c r="B664" s="6">
        <v>115</v>
      </c>
      <c r="C664" t="s">
        <v>23</v>
      </c>
      <c r="D664" s="2" t="s">
        <v>28</v>
      </c>
      <c r="E664" t="s">
        <v>794</v>
      </c>
      <c r="F664" t="s">
        <v>786</v>
      </c>
      <c r="G664" t="s">
        <v>32</v>
      </c>
      <c r="H664" t="s">
        <v>11</v>
      </c>
      <c r="I664" t="s">
        <v>13</v>
      </c>
      <c r="J664" s="3">
        <v>33</v>
      </c>
      <c r="K664" s="2">
        <f t="shared" si="33"/>
        <v>2</v>
      </c>
      <c r="L664" s="3">
        <v>0</v>
      </c>
      <c r="M664" s="9">
        <f t="shared" si="34"/>
        <v>33</v>
      </c>
      <c r="N664" s="8" t="str">
        <f t="shared" si="35"/>
        <v>Участник</v>
      </c>
    </row>
    <row r="665" spans="1:14">
      <c r="A665" s="2">
        <v>759</v>
      </c>
      <c r="B665" s="6">
        <v>61</v>
      </c>
      <c r="C665" t="s">
        <v>23</v>
      </c>
      <c r="D665" s="2" t="s">
        <v>24</v>
      </c>
      <c r="E665" t="s">
        <v>807</v>
      </c>
      <c r="F665" t="s">
        <v>803</v>
      </c>
      <c r="G665" t="s">
        <v>763</v>
      </c>
      <c r="H665" t="s">
        <v>804</v>
      </c>
      <c r="I665" t="s">
        <v>135</v>
      </c>
      <c r="J665" s="3">
        <v>43</v>
      </c>
      <c r="K665" s="2">
        <f t="shared" si="33"/>
        <v>2</v>
      </c>
      <c r="L665" s="3">
        <v>49</v>
      </c>
      <c r="M665" s="9">
        <f t="shared" si="34"/>
        <v>92</v>
      </c>
      <c r="N665" s="8" t="str">
        <f t="shared" si="35"/>
        <v>Призер</v>
      </c>
    </row>
    <row r="666" spans="1:14">
      <c r="A666" s="2">
        <v>762</v>
      </c>
      <c r="B666" s="6">
        <v>714</v>
      </c>
      <c r="C666" t="s">
        <v>35</v>
      </c>
      <c r="D666" s="2" t="s">
        <v>36</v>
      </c>
      <c r="E666" t="s">
        <v>195</v>
      </c>
      <c r="F666" t="s">
        <v>187</v>
      </c>
      <c r="G666" t="s">
        <v>188</v>
      </c>
      <c r="H666" t="s">
        <v>11</v>
      </c>
      <c r="I666" t="s">
        <v>13</v>
      </c>
      <c r="J666" s="3">
        <v>28</v>
      </c>
      <c r="K666" s="2">
        <f t="shared" si="33"/>
        <v>2</v>
      </c>
      <c r="L666" s="3">
        <v>44</v>
      </c>
      <c r="M666" s="9">
        <f t="shared" si="34"/>
        <v>72</v>
      </c>
      <c r="N666" s="8" t="str">
        <f t="shared" si="35"/>
        <v>Участник</v>
      </c>
    </row>
    <row r="667" spans="1:14">
      <c r="A667" s="2">
        <v>763</v>
      </c>
      <c r="B667" s="6">
        <v>417</v>
      </c>
      <c r="C667" t="s">
        <v>14</v>
      </c>
      <c r="D667" s="2" t="s">
        <v>21</v>
      </c>
      <c r="E667" t="s">
        <v>934</v>
      </c>
      <c r="F667" t="s">
        <v>916</v>
      </c>
      <c r="G667" t="s">
        <v>20</v>
      </c>
      <c r="H667" t="s">
        <v>11</v>
      </c>
      <c r="I667" t="s">
        <v>13</v>
      </c>
      <c r="J667" s="3">
        <v>40</v>
      </c>
      <c r="K667" s="2">
        <f t="shared" si="33"/>
        <v>2</v>
      </c>
      <c r="L667" s="3">
        <v>37</v>
      </c>
      <c r="M667" s="9">
        <f t="shared" si="34"/>
        <v>77</v>
      </c>
      <c r="N667" s="8" t="str">
        <f t="shared" si="35"/>
        <v>Призер</v>
      </c>
    </row>
    <row r="668" spans="1:14">
      <c r="A668" s="2">
        <v>764</v>
      </c>
      <c r="B668" s="6">
        <v>416</v>
      </c>
      <c r="C668" t="s">
        <v>8</v>
      </c>
      <c r="D668" s="2" t="s">
        <v>21</v>
      </c>
      <c r="E668" t="s">
        <v>935</v>
      </c>
      <c r="F668" t="s">
        <v>916</v>
      </c>
      <c r="G668" t="s">
        <v>20</v>
      </c>
      <c r="H668" t="s">
        <v>11</v>
      </c>
      <c r="I668" t="s">
        <v>13</v>
      </c>
      <c r="J668" s="3">
        <v>30</v>
      </c>
      <c r="K668" s="2">
        <f t="shared" si="33"/>
        <v>2</v>
      </c>
      <c r="L668" s="3">
        <v>0</v>
      </c>
      <c r="M668" s="9">
        <f t="shared" si="34"/>
        <v>30</v>
      </c>
      <c r="N668" s="8" t="str">
        <f t="shared" si="35"/>
        <v>Участник</v>
      </c>
    </row>
    <row r="669" spans="1:14">
      <c r="A669" s="2">
        <v>765</v>
      </c>
      <c r="B669" s="6">
        <v>500</v>
      </c>
      <c r="C669" t="s">
        <v>14</v>
      </c>
      <c r="D669" s="2" t="s">
        <v>50</v>
      </c>
      <c r="E669" t="s">
        <v>110</v>
      </c>
      <c r="F669" t="s">
        <v>84</v>
      </c>
      <c r="G669" t="s">
        <v>85</v>
      </c>
      <c r="H669" t="s">
        <v>11</v>
      </c>
      <c r="I669" t="s">
        <v>13</v>
      </c>
      <c r="J669" s="3">
        <v>36</v>
      </c>
      <c r="K669" s="2">
        <f t="shared" si="33"/>
        <v>2</v>
      </c>
      <c r="L669" s="3">
        <v>38</v>
      </c>
      <c r="M669" s="9">
        <f t="shared" si="34"/>
        <v>74</v>
      </c>
      <c r="N669" s="8" t="str">
        <f t="shared" si="35"/>
        <v>Участник</v>
      </c>
    </row>
    <row r="670" spans="1:14">
      <c r="A670" s="2">
        <v>766</v>
      </c>
      <c r="B670" s="6">
        <v>816</v>
      </c>
      <c r="C670" t="s">
        <v>35</v>
      </c>
      <c r="D670" s="2" t="s">
        <v>36</v>
      </c>
      <c r="E670" t="s">
        <v>404</v>
      </c>
      <c r="F670" t="s">
        <v>401</v>
      </c>
      <c r="G670" t="s">
        <v>82</v>
      </c>
      <c r="H670" t="s">
        <v>11</v>
      </c>
      <c r="I670" t="s">
        <v>49</v>
      </c>
      <c r="J670" s="3">
        <v>35</v>
      </c>
      <c r="K670" s="2">
        <f t="shared" si="33"/>
        <v>2</v>
      </c>
      <c r="L670" s="3">
        <v>29</v>
      </c>
      <c r="M670" s="9">
        <f t="shared" si="34"/>
        <v>64</v>
      </c>
      <c r="N670" s="8" t="str">
        <f t="shared" si="35"/>
        <v>Участник</v>
      </c>
    </row>
    <row r="671" spans="1:14">
      <c r="A671" s="2">
        <v>767</v>
      </c>
      <c r="B671" s="6">
        <v>554</v>
      </c>
      <c r="C671" t="s">
        <v>76</v>
      </c>
      <c r="D671" s="2" t="s">
        <v>217</v>
      </c>
      <c r="E671" t="s">
        <v>311</v>
      </c>
      <c r="F671" t="s">
        <v>300</v>
      </c>
      <c r="G671" t="s">
        <v>188</v>
      </c>
      <c r="H671" t="s">
        <v>11</v>
      </c>
      <c r="I671" t="s">
        <v>13</v>
      </c>
      <c r="J671" s="3">
        <v>38</v>
      </c>
      <c r="K671" s="2">
        <f t="shared" si="33"/>
        <v>2</v>
      </c>
      <c r="L671" s="3">
        <v>29</v>
      </c>
      <c r="M671" s="9">
        <f t="shared" si="34"/>
        <v>67</v>
      </c>
      <c r="N671" s="8" t="str">
        <f t="shared" si="35"/>
        <v>Участник</v>
      </c>
    </row>
    <row r="672" spans="1:14">
      <c r="A672" s="2">
        <v>769</v>
      </c>
      <c r="B672" s="6">
        <v>974</v>
      </c>
      <c r="C672" t="s">
        <v>35</v>
      </c>
      <c r="D672" s="2" t="s">
        <v>36</v>
      </c>
      <c r="E672" t="s">
        <v>273</v>
      </c>
      <c r="F672" t="s">
        <v>267</v>
      </c>
      <c r="G672" t="s">
        <v>268</v>
      </c>
      <c r="H672" t="s">
        <v>11</v>
      </c>
      <c r="I672" t="s">
        <v>269</v>
      </c>
      <c r="J672" s="3">
        <v>41</v>
      </c>
      <c r="K672" s="2">
        <f t="shared" ref="K672:K725" si="36">IF(J672&gt;24.99,2,0)</f>
        <v>2</v>
      </c>
      <c r="L672" s="3">
        <v>0</v>
      </c>
      <c r="M672" s="9">
        <f t="shared" si="34"/>
        <v>41</v>
      </c>
      <c r="N672" s="8" t="str">
        <f t="shared" si="35"/>
        <v>Участник</v>
      </c>
    </row>
    <row r="673" spans="1:14">
      <c r="A673" s="2">
        <v>770</v>
      </c>
      <c r="B673" s="6">
        <v>30</v>
      </c>
      <c r="C673" t="s">
        <v>8</v>
      </c>
      <c r="D673" s="2" t="s">
        <v>9</v>
      </c>
      <c r="E673" t="s">
        <v>127</v>
      </c>
      <c r="F673" t="s">
        <v>126</v>
      </c>
      <c r="G673" t="s">
        <v>121</v>
      </c>
      <c r="H673" t="s">
        <v>18</v>
      </c>
      <c r="I673" t="s">
        <v>11</v>
      </c>
      <c r="J673" s="3">
        <v>46</v>
      </c>
      <c r="K673" s="2">
        <f t="shared" si="36"/>
        <v>2</v>
      </c>
      <c r="L673" s="3">
        <v>0</v>
      </c>
      <c r="M673" s="9">
        <f t="shared" ref="M673:M726" si="37">L673+J673</f>
        <v>46</v>
      </c>
      <c r="N673" s="8" t="str">
        <f t="shared" ref="N673:N726" si="38">IF(M673&lt;75,"Участник",IF(M673&lt;94,"Призер","Победитель"))</f>
        <v>Участник</v>
      </c>
    </row>
    <row r="674" spans="1:14">
      <c r="A674" s="2">
        <v>771</v>
      </c>
      <c r="B674" s="6">
        <v>54</v>
      </c>
      <c r="C674" t="s">
        <v>118</v>
      </c>
      <c r="D674" s="2" t="s">
        <v>9</v>
      </c>
      <c r="E674" t="s">
        <v>127</v>
      </c>
      <c r="F674" t="s">
        <v>130</v>
      </c>
      <c r="G674" t="s">
        <v>121</v>
      </c>
      <c r="H674" t="s">
        <v>18</v>
      </c>
      <c r="I674" t="s">
        <v>11</v>
      </c>
      <c r="J674" s="3">
        <v>50</v>
      </c>
      <c r="K674" s="2">
        <f t="shared" si="36"/>
        <v>2</v>
      </c>
      <c r="L674" s="3">
        <v>50</v>
      </c>
      <c r="M674" s="9">
        <f t="shared" si="37"/>
        <v>100</v>
      </c>
      <c r="N674" s="8" t="str">
        <f t="shared" si="38"/>
        <v>Победитель</v>
      </c>
    </row>
    <row r="675" spans="1:14">
      <c r="A675" s="2">
        <v>773</v>
      </c>
      <c r="B675" s="6">
        <v>179</v>
      </c>
      <c r="C675" t="s">
        <v>14</v>
      </c>
      <c r="D675" s="2" t="s">
        <v>50</v>
      </c>
      <c r="E675" t="s">
        <v>66</v>
      </c>
      <c r="F675" t="s">
        <v>52</v>
      </c>
      <c r="G675" t="s">
        <v>48</v>
      </c>
      <c r="H675" t="s">
        <v>11</v>
      </c>
      <c r="I675" t="s">
        <v>49</v>
      </c>
      <c r="J675" s="3">
        <v>39</v>
      </c>
      <c r="K675" s="2">
        <f t="shared" si="36"/>
        <v>2</v>
      </c>
      <c r="L675" s="3">
        <v>33</v>
      </c>
      <c r="M675" s="9">
        <f t="shared" si="37"/>
        <v>72</v>
      </c>
      <c r="N675" s="8" t="str">
        <f t="shared" si="38"/>
        <v>Участник</v>
      </c>
    </row>
    <row r="676" spans="1:14">
      <c r="A676" s="2">
        <v>774</v>
      </c>
      <c r="B676" s="6">
        <v>528</v>
      </c>
      <c r="C676" t="s">
        <v>14</v>
      </c>
      <c r="D676" s="2" t="s">
        <v>9</v>
      </c>
      <c r="E676" t="s">
        <v>976</v>
      </c>
      <c r="F676" t="s">
        <v>11</v>
      </c>
      <c r="G676" t="s">
        <v>12</v>
      </c>
      <c r="H676" t="s">
        <v>11</v>
      </c>
      <c r="I676" t="s">
        <v>13</v>
      </c>
      <c r="J676" s="3">
        <v>42</v>
      </c>
      <c r="K676" s="2">
        <f t="shared" si="36"/>
        <v>2</v>
      </c>
      <c r="L676" s="3">
        <v>45</v>
      </c>
      <c r="M676" s="9">
        <f t="shared" si="37"/>
        <v>87</v>
      </c>
      <c r="N676" s="8" t="str">
        <f t="shared" si="38"/>
        <v>Призер</v>
      </c>
    </row>
    <row r="677" spans="1:14">
      <c r="A677" s="2">
        <v>775</v>
      </c>
      <c r="B677" s="6">
        <v>969</v>
      </c>
      <c r="C677" t="s">
        <v>76</v>
      </c>
      <c r="D677" s="2" t="s">
        <v>50</v>
      </c>
      <c r="E677" t="s">
        <v>79</v>
      </c>
      <c r="F677" t="s">
        <v>77</v>
      </c>
      <c r="G677" t="s">
        <v>78</v>
      </c>
      <c r="H677" t="s">
        <v>11</v>
      </c>
      <c r="I677" t="s">
        <v>75</v>
      </c>
      <c r="J677" s="3">
        <v>36</v>
      </c>
      <c r="K677" s="2">
        <f t="shared" si="36"/>
        <v>2</v>
      </c>
      <c r="L677" s="3">
        <v>31</v>
      </c>
      <c r="M677" s="9">
        <f t="shared" si="37"/>
        <v>67</v>
      </c>
      <c r="N677" s="8" t="str">
        <f t="shared" si="38"/>
        <v>Участник</v>
      </c>
    </row>
    <row r="678" spans="1:14">
      <c r="A678" s="2">
        <v>777</v>
      </c>
      <c r="B678" s="6">
        <v>251</v>
      </c>
      <c r="C678" t="s">
        <v>14</v>
      </c>
      <c r="D678" s="2" t="s">
        <v>15</v>
      </c>
      <c r="E678" t="s">
        <v>111</v>
      </c>
      <c r="F678" t="s">
        <v>84</v>
      </c>
      <c r="G678" t="s">
        <v>85</v>
      </c>
      <c r="H678" t="s">
        <v>11</v>
      </c>
      <c r="I678" t="s">
        <v>13</v>
      </c>
      <c r="J678" s="3">
        <v>46</v>
      </c>
      <c r="K678" s="2">
        <f t="shared" si="36"/>
        <v>2</v>
      </c>
      <c r="L678" s="3">
        <v>43</v>
      </c>
      <c r="M678" s="9">
        <f t="shared" si="37"/>
        <v>89</v>
      </c>
      <c r="N678" s="8" t="str">
        <f t="shared" si="38"/>
        <v>Призер</v>
      </c>
    </row>
    <row r="679" spans="1:14">
      <c r="A679" s="2">
        <v>778</v>
      </c>
      <c r="B679" s="6">
        <v>252</v>
      </c>
      <c r="C679" t="s">
        <v>118</v>
      </c>
      <c r="D679" s="2" t="s">
        <v>15</v>
      </c>
      <c r="E679" t="s">
        <v>111</v>
      </c>
      <c r="F679" t="s">
        <v>966</v>
      </c>
      <c r="G679" t="s">
        <v>85</v>
      </c>
      <c r="H679" t="s">
        <v>11</v>
      </c>
      <c r="I679" t="s">
        <v>13</v>
      </c>
      <c r="J679" s="3">
        <v>49</v>
      </c>
      <c r="K679" s="2">
        <f t="shared" si="36"/>
        <v>2</v>
      </c>
      <c r="L679" s="3">
        <v>50</v>
      </c>
      <c r="M679" s="9">
        <f t="shared" si="37"/>
        <v>99</v>
      </c>
      <c r="N679" s="8" t="str">
        <f t="shared" si="38"/>
        <v>Победитель</v>
      </c>
    </row>
    <row r="680" spans="1:14">
      <c r="A680" s="2">
        <v>776</v>
      </c>
      <c r="B680" s="6">
        <v>250</v>
      </c>
      <c r="C680" t="s">
        <v>76</v>
      </c>
      <c r="D680" s="2" t="s">
        <v>15</v>
      </c>
      <c r="E680" t="s">
        <v>111</v>
      </c>
      <c r="F680" t="s">
        <v>586</v>
      </c>
      <c r="G680" t="s">
        <v>85</v>
      </c>
      <c r="H680" t="s">
        <v>11</v>
      </c>
      <c r="I680" t="s">
        <v>13</v>
      </c>
      <c r="J680" s="3">
        <v>44</v>
      </c>
      <c r="K680" s="2">
        <f t="shared" si="36"/>
        <v>2</v>
      </c>
      <c r="L680" s="3">
        <v>40</v>
      </c>
      <c r="M680" s="9">
        <f t="shared" si="37"/>
        <v>84</v>
      </c>
      <c r="N680" s="8" t="str">
        <f t="shared" si="38"/>
        <v>Призер</v>
      </c>
    </row>
    <row r="681" spans="1:14">
      <c r="A681" s="2">
        <v>779</v>
      </c>
      <c r="B681" s="6">
        <v>249</v>
      </c>
      <c r="C681" t="s">
        <v>14</v>
      </c>
      <c r="D681" s="2" t="s">
        <v>217</v>
      </c>
      <c r="E681" t="s">
        <v>218</v>
      </c>
      <c r="F681" t="s">
        <v>216</v>
      </c>
      <c r="G681" t="s">
        <v>85</v>
      </c>
      <c r="H681" t="s">
        <v>11</v>
      </c>
      <c r="I681" t="s">
        <v>13</v>
      </c>
      <c r="J681" s="3">
        <v>44</v>
      </c>
      <c r="K681" s="2">
        <f t="shared" si="36"/>
        <v>2</v>
      </c>
      <c r="L681" s="3">
        <v>46</v>
      </c>
      <c r="M681" s="9">
        <f t="shared" si="37"/>
        <v>90</v>
      </c>
      <c r="N681" s="8" t="str">
        <f t="shared" si="38"/>
        <v>Призер</v>
      </c>
    </row>
    <row r="682" spans="1:14">
      <c r="A682" s="2">
        <v>780</v>
      </c>
      <c r="B682" s="6">
        <v>408</v>
      </c>
      <c r="C682" t="s">
        <v>14</v>
      </c>
      <c r="D682" s="2" t="s">
        <v>9</v>
      </c>
      <c r="E682" t="s">
        <v>936</v>
      </c>
      <c r="F682" t="s">
        <v>916</v>
      </c>
      <c r="G682" t="s">
        <v>20</v>
      </c>
      <c r="H682" t="s">
        <v>11</v>
      </c>
      <c r="I682" t="s">
        <v>13</v>
      </c>
      <c r="J682" s="3">
        <v>32</v>
      </c>
      <c r="K682" s="2">
        <f t="shared" si="36"/>
        <v>2</v>
      </c>
      <c r="L682" s="3">
        <v>38</v>
      </c>
      <c r="M682" s="9">
        <f t="shared" si="37"/>
        <v>70</v>
      </c>
      <c r="N682" s="8" t="str">
        <f t="shared" si="38"/>
        <v>Участник</v>
      </c>
    </row>
    <row r="683" spans="1:14">
      <c r="A683" s="2">
        <v>781</v>
      </c>
      <c r="B683" s="6">
        <v>376</v>
      </c>
      <c r="C683" t="s">
        <v>23</v>
      </c>
      <c r="D683" s="2" t="s">
        <v>24</v>
      </c>
      <c r="E683" t="s">
        <v>639</v>
      </c>
      <c r="F683" t="s">
        <v>634</v>
      </c>
      <c r="G683" t="s">
        <v>32</v>
      </c>
      <c r="H683" t="s">
        <v>11</v>
      </c>
      <c r="I683" t="s">
        <v>13</v>
      </c>
      <c r="J683" s="3">
        <v>31</v>
      </c>
      <c r="K683" s="2">
        <f t="shared" si="36"/>
        <v>2</v>
      </c>
      <c r="L683" s="3">
        <v>45</v>
      </c>
      <c r="M683" s="9">
        <f t="shared" si="37"/>
        <v>76</v>
      </c>
      <c r="N683" s="8" t="str">
        <f t="shared" si="38"/>
        <v>Призер</v>
      </c>
    </row>
    <row r="684" spans="1:14">
      <c r="A684" s="2">
        <v>782</v>
      </c>
      <c r="B684" s="6">
        <v>381</v>
      </c>
      <c r="C684" t="s">
        <v>23</v>
      </c>
      <c r="D684" s="2" t="s">
        <v>28</v>
      </c>
      <c r="E684" t="s">
        <v>951</v>
      </c>
      <c r="F684" t="s">
        <v>950</v>
      </c>
      <c r="G684" t="s">
        <v>485</v>
      </c>
      <c r="H684" t="s">
        <v>46</v>
      </c>
      <c r="I684" t="s">
        <v>19</v>
      </c>
      <c r="J684" s="3">
        <v>47</v>
      </c>
      <c r="K684" s="2">
        <f t="shared" si="36"/>
        <v>2</v>
      </c>
      <c r="L684" s="3">
        <v>45</v>
      </c>
      <c r="M684" s="9">
        <f t="shared" si="37"/>
        <v>92</v>
      </c>
      <c r="N684" s="8" t="str">
        <f t="shared" si="38"/>
        <v>Призер</v>
      </c>
    </row>
    <row r="685" spans="1:14">
      <c r="A685" s="2">
        <v>783</v>
      </c>
      <c r="B685" s="6">
        <v>521</v>
      </c>
      <c r="C685" t="s">
        <v>14</v>
      </c>
      <c r="D685" s="2" t="s">
        <v>15</v>
      </c>
      <c r="E685" t="s">
        <v>146</v>
      </c>
      <c r="F685" t="s">
        <v>139</v>
      </c>
      <c r="G685" t="s">
        <v>12</v>
      </c>
      <c r="H685" t="s">
        <v>11</v>
      </c>
      <c r="I685" t="s">
        <v>13</v>
      </c>
      <c r="J685" s="3">
        <v>42.5</v>
      </c>
      <c r="K685" s="2">
        <f t="shared" si="36"/>
        <v>2</v>
      </c>
      <c r="L685" s="3">
        <v>22</v>
      </c>
      <c r="M685" s="9">
        <f t="shared" si="37"/>
        <v>64.5</v>
      </c>
      <c r="N685" s="8" t="str">
        <f t="shared" si="38"/>
        <v>Участник</v>
      </c>
    </row>
    <row r="686" spans="1:14">
      <c r="A686" s="2">
        <v>784</v>
      </c>
      <c r="B686" s="6">
        <v>266</v>
      </c>
      <c r="C686" t="s">
        <v>23</v>
      </c>
      <c r="D686" s="2" t="s">
        <v>28</v>
      </c>
      <c r="E686" t="s">
        <v>245</v>
      </c>
      <c r="F686" t="s">
        <v>238</v>
      </c>
      <c r="G686" t="s">
        <v>34</v>
      </c>
      <c r="H686" t="s">
        <v>11</v>
      </c>
      <c r="I686" t="s">
        <v>42</v>
      </c>
      <c r="J686" s="3">
        <v>46</v>
      </c>
      <c r="K686" s="2">
        <f t="shared" si="36"/>
        <v>2</v>
      </c>
      <c r="L686" s="3">
        <v>39</v>
      </c>
      <c r="M686" s="9">
        <f t="shared" si="37"/>
        <v>85</v>
      </c>
      <c r="N686" s="8" t="str">
        <f t="shared" si="38"/>
        <v>Призер</v>
      </c>
    </row>
    <row r="687" spans="1:14">
      <c r="A687" s="2">
        <v>785</v>
      </c>
      <c r="B687" s="6">
        <v>527</v>
      </c>
      <c r="C687" t="s">
        <v>14</v>
      </c>
      <c r="D687" s="2" t="s">
        <v>15</v>
      </c>
      <c r="E687" t="s">
        <v>147</v>
      </c>
      <c r="F687" t="s">
        <v>139</v>
      </c>
      <c r="G687" t="s">
        <v>12</v>
      </c>
      <c r="H687" t="s">
        <v>11</v>
      </c>
      <c r="I687" t="s">
        <v>13</v>
      </c>
      <c r="J687" s="3">
        <v>45.5</v>
      </c>
      <c r="K687" s="2">
        <f t="shared" si="36"/>
        <v>2</v>
      </c>
      <c r="L687" s="3">
        <v>41</v>
      </c>
      <c r="M687" s="9">
        <f t="shared" si="37"/>
        <v>86.5</v>
      </c>
      <c r="N687" s="8" t="str">
        <f t="shared" si="38"/>
        <v>Призер</v>
      </c>
    </row>
    <row r="688" spans="1:14">
      <c r="A688" s="2">
        <v>786</v>
      </c>
      <c r="B688" s="6">
        <v>102</v>
      </c>
      <c r="C688" t="s">
        <v>23</v>
      </c>
      <c r="D688" s="2" t="s">
        <v>28</v>
      </c>
      <c r="E688" t="s">
        <v>707</v>
      </c>
      <c r="F688" t="s">
        <v>699</v>
      </c>
      <c r="G688" t="s">
        <v>32</v>
      </c>
      <c r="H688" t="s">
        <v>11</v>
      </c>
      <c r="I688" t="s">
        <v>13</v>
      </c>
      <c r="J688" s="3">
        <v>36</v>
      </c>
      <c r="K688" s="2">
        <f t="shared" si="36"/>
        <v>2</v>
      </c>
      <c r="L688" s="3">
        <v>41</v>
      </c>
      <c r="M688" s="9">
        <f t="shared" si="37"/>
        <v>77</v>
      </c>
      <c r="N688" s="8" t="str">
        <f t="shared" si="38"/>
        <v>Призер</v>
      </c>
    </row>
    <row r="689" spans="1:14">
      <c r="A689" s="2">
        <v>787</v>
      </c>
      <c r="B689" s="6">
        <v>116</v>
      </c>
      <c r="C689" t="s">
        <v>23</v>
      </c>
      <c r="D689" s="2" t="s">
        <v>28</v>
      </c>
      <c r="E689" t="s">
        <v>795</v>
      </c>
      <c r="F689" t="s">
        <v>786</v>
      </c>
      <c r="G689" t="s">
        <v>32</v>
      </c>
      <c r="H689" t="s">
        <v>11</v>
      </c>
      <c r="I689" t="s">
        <v>13</v>
      </c>
      <c r="J689" s="3">
        <v>27</v>
      </c>
      <c r="K689" s="2">
        <f t="shared" si="36"/>
        <v>2</v>
      </c>
      <c r="L689" s="3">
        <v>23</v>
      </c>
      <c r="M689" s="9">
        <f t="shared" si="37"/>
        <v>50</v>
      </c>
      <c r="N689" s="8" t="str">
        <f t="shared" si="38"/>
        <v>Участник</v>
      </c>
    </row>
    <row r="690" spans="1:14">
      <c r="A690" s="2">
        <v>788</v>
      </c>
      <c r="B690" s="6">
        <v>298</v>
      </c>
      <c r="C690" t="s">
        <v>14</v>
      </c>
      <c r="D690" s="2" t="s">
        <v>217</v>
      </c>
      <c r="E690" t="s">
        <v>760</v>
      </c>
      <c r="F690" t="s">
        <v>749</v>
      </c>
      <c r="G690" t="s">
        <v>285</v>
      </c>
      <c r="H690" t="s">
        <v>11</v>
      </c>
      <c r="I690" t="s">
        <v>269</v>
      </c>
      <c r="J690" s="3">
        <v>46</v>
      </c>
      <c r="K690" s="2">
        <f t="shared" si="36"/>
        <v>2</v>
      </c>
      <c r="L690" s="3">
        <v>48</v>
      </c>
      <c r="M690" s="9">
        <f t="shared" si="37"/>
        <v>94</v>
      </c>
      <c r="N690" s="8" t="str">
        <f t="shared" si="38"/>
        <v>Победитель</v>
      </c>
    </row>
    <row r="691" spans="1:14">
      <c r="A691" s="2">
        <v>789</v>
      </c>
      <c r="B691" s="6">
        <v>289</v>
      </c>
      <c r="C691" t="s">
        <v>23</v>
      </c>
      <c r="D691" s="2" t="s">
        <v>28</v>
      </c>
      <c r="E691" t="s">
        <v>410</v>
      </c>
      <c r="F691" t="s">
        <v>406</v>
      </c>
      <c r="G691" t="s">
        <v>407</v>
      </c>
      <c r="H691" t="s">
        <v>11</v>
      </c>
      <c r="I691" t="s">
        <v>31</v>
      </c>
      <c r="J691" s="3">
        <v>36</v>
      </c>
      <c r="K691" s="2">
        <f t="shared" si="36"/>
        <v>2</v>
      </c>
      <c r="L691" s="3">
        <v>0</v>
      </c>
      <c r="M691" s="9">
        <f t="shared" si="37"/>
        <v>36</v>
      </c>
      <c r="N691" s="8" t="str">
        <f t="shared" si="38"/>
        <v>Участник</v>
      </c>
    </row>
    <row r="692" spans="1:14">
      <c r="A692" s="2">
        <v>790</v>
      </c>
      <c r="B692" s="6">
        <v>230</v>
      </c>
      <c r="C692" t="s">
        <v>23</v>
      </c>
      <c r="D692" s="2" t="s">
        <v>28</v>
      </c>
      <c r="E692" t="s">
        <v>183</v>
      </c>
      <c r="F692" t="s">
        <v>179</v>
      </c>
      <c r="G692" t="s">
        <v>30</v>
      </c>
      <c r="H692" t="s">
        <v>11</v>
      </c>
      <c r="I692" t="s">
        <v>31</v>
      </c>
      <c r="J692" s="3">
        <v>43</v>
      </c>
      <c r="K692" s="2">
        <f t="shared" si="36"/>
        <v>2</v>
      </c>
      <c r="L692" s="3">
        <v>31</v>
      </c>
      <c r="M692" s="9">
        <f t="shared" si="37"/>
        <v>74</v>
      </c>
      <c r="N692" s="8" t="str">
        <f t="shared" si="38"/>
        <v>Участник</v>
      </c>
    </row>
    <row r="693" spans="1:14">
      <c r="A693" s="2">
        <v>27</v>
      </c>
      <c r="B693" s="6">
        <v>229</v>
      </c>
      <c r="C693" t="s">
        <v>23</v>
      </c>
      <c r="D693" s="2" t="s">
        <v>28</v>
      </c>
      <c r="E693" t="s">
        <v>40</v>
      </c>
      <c r="F693" t="s">
        <v>11</v>
      </c>
      <c r="G693" t="s">
        <v>30</v>
      </c>
      <c r="H693" t="s">
        <v>11</v>
      </c>
      <c r="I693" t="s">
        <v>31</v>
      </c>
      <c r="J693" s="3">
        <v>36</v>
      </c>
      <c r="K693" s="2">
        <f t="shared" si="36"/>
        <v>2</v>
      </c>
      <c r="L693" s="3">
        <v>27</v>
      </c>
      <c r="M693" s="9">
        <f t="shared" si="37"/>
        <v>63</v>
      </c>
      <c r="N693" s="8" t="str">
        <f t="shared" si="38"/>
        <v>Участник</v>
      </c>
    </row>
    <row r="694" spans="1:14">
      <c r="A694" s="2">
        <v>793</v>
      </c>
      <c r="B694" s="6">
        <v>629</v>
      </c>
      <c r="C694" t="s">
        <v>76</v>
      </c>
      <c r="D694" s="2" t="s">
        <v>217</v>
      </c>
      <c r="E694" t="s">
        <v>262</v>
      </c>
      <c r="F694" t="s">
        <v>260</v>
      </c>
      <c r="G694" t="s">
        <v>133</v>
      </c>
      <c r="H694" t="s">
        <v>11</v>
      </c>
      <c r="I694" t="s">
        <v>13</v>
      </c>
      <c r="J694" s="3">
        <v>28</v>
      </c>
      <c r="K694" s="2">
        <f t="shared" si="36"/>
        <v>2</v>
      </c>
      <c r="L694" s="3">
        <v>0</v>
      </c>
      <c r="M694" s="9">
        <f t="shared" si="37"/>
        <v>28</v>
      </c>
      <c r="N694" s="8" t="str">
        <f t="shared" si="38"/>
        <v>Участник</v>
      </c>
    </row>
    <row r="695" spans="1:14">
      <c r="A695" s="2">
        <v>795</v>
      </c>
      <c r="B695" s="6">
        <v>103</v>
      </c>
      <c r="C695" t="s">
        <v>23</v>
      </c>
      <c r="D695" s="2" t="s">
        <v>28</v>
      </c>
      <c r="E695" t="s">
        <v>708</v>
      </c>
      <c r="F695" t="s">
        <v>699</v>
      </c>
      <c r="G695" t="s">
        <v>32</v>
      </c>
      <c r="H695" t="s">
        <v>11</v>
      </c>
      <c r="I695" t="s">
        <v>13</v>
      </c>
      <c r="J695" s="3">
        <v>25</v>
      </c>
      <c r="K695" s="2">
        <f t="shared" si="36"/>
        <v>2</v>
      </c>
      <c r="L695" s="3">
        <v>0</v>
      </c>
      <c r="M695" s="9">
        <f t="shared" si="37"/>
        <v>25</v>
      </c>
      <c r="N695" s="8" t="str">
        <f t="shared" si="38"/>
        <v>Участник</v>
      </c>
    </row>
    <row r="696" spans="1:14">
      <c r="A696" s="2">
        <v>797</v>
      </c>
      <c r="B696" s="6">
        <v>574</v>
      </c>
      <c r="C696" t="s">
        <v>14</v>
      </c>
      <c r="D696" s="2" t="s">
        <v>9</v>
      </c>
      <c r="E696" t="s">
        <v>862</v>
      </c>
      <c r="F696" t="s">
        <v>858</v>
      </c>
      <c r="G696" t="s">
        <v>20</v>
      </c>
      <c r="H696" t="s">
        <v>11</v>
      </c>
      <c r="I696" t="s">
        <v>13</v>
      </c>
      <c r="J696" s="3">
        <v>32</v>
      </c>
      <c r="K696" s="2">
        <f t="shared" si="36"/>
        <v>2</v>
      </c>
      <c r="L696" s="3">
        <v>43</v>
      </c>
      <c r="M696" s="9">
        <f t="shared" si="37"/>
        <v>75</v>
      </c>
      <c r="N696" s="8" t="str">
        <f t="shared" si="38"/>
        <v>Призер</v>
      </c>
    </row>
    <row r="697" spans="1:14">
      <c r="A697" s="2">
        <v>798</v>
      </c>
      <c r="B697" s="6">
        <v>961</v>
      </c>
      <c r="C697" t="s">
        <v>8</v>
      </c>
      <c r="D697" s="2" t="s">
        <v>9</v>
      </c>
      <c r="E697" t="s">
        <v>862</v>
      </c>
      <c r="F697" t="s">
        <v>916</v>
      </c>
      <c r="G697" t="s">
        <v>20</v>
      </c>
      <c r="H697" t="s">
        <v>11</v>
      </c>
      <c r="I697" t="s">
        <v>13</v>
      </c>
      <c r="J697" s="3">
        <v>40</v>
      </c>
      <c r="K697" s="2">
        <f t="shared" si="36"/>
        <v>2</v>
      </c>
      <c r="L697" s="3">
        <v>27</v>
      </c>
      <c r="M697" s="9">
        <f t="shared" si="37"/>
        <v>67</v>
      </c>
      <c r="N697" s="8" t="str">
        <f t="shared" si="38"/>
        <v>Участник</v>
      </c>
    </row>
    <row r="698" spans="1:14">
      <c r="A698" s="2">
        <v>800</v>
      </c>
      <c r="B698" s="6">
        <v>545</v>
      </c>
      <c r="C698" t="s">
        <v>76</v>
      </c>
      <c r="D698" s="2" t="s">
        <v>217</v>
      </c>
      <c r="E698" t="s">
        <v>312</v>
      </c>
      <c r="F698" t="s">
        <v>300</v>
      </c>
      <c r="G698" t="s">
        <v>188</v>
      </c>
      <c r="H698" t="s">
        <v>11</v>
      </c>
      <c r="I698" t="s">
        <v>13</v>
      </c>
      <c r="J698" s="3">
        <v>36</v>
      </c>
      <c r="K698" s="2">
        <f t="shared" si="36"/>
        <v>2</v>
      </c>
      <c r="L698" s="3">
        <v>0</v>
      </c>
      <c r="M698" s="9">
        <f t="shared" si="37"/>
        <v>36</v>
      </c>
      <c r="N698" s="8" t="str">
        <f t="shared" si="38"/>
        <v>Участник</v>
      </c>
    </row>
    <row r="699" spans="1:14">
      <c r="A699" s="2">
        <v>801</v>
      </c>
      <c r="B699" s="6">
        <v>401</v>
      </c>
      <c r="C699" t="s">
        <v>23</v>
      </c>
      <c r="D699" s="2" t="s">
        <v>28</v>
      </c>
      <c r="E699" t="s">
        <v>581</v>
      </c>
      <c r="F699" t="s">
        <v>580</v>
      </c>
      <c r="G699" t="s">
        <v>20</v>
      </c>
      <c r="H699" t="s">
        <v>11</v>
      </c>
      <c r="I699" t="s">
        <v>13</v>
      </c>
      <c r="J699" s="3">
        <v>32</v>
      </c>
      <c r="K699" s="2">
        <f t="shared" si="36"/>
        <v>2</v>
      </c>
      <c r="L699" s="3">
        <v>0</v>
      </c>
      <c r="M699" s="9">
        <f t="shared" si="37"/>
        <v>32</v>
      </c>
      <c r="N699" s="8" t="str">
        <f t="shared" si="38"/>
        <v>Участник</v>
      </c>
    </row>
    <row r="700" spans="1:14">
      <c r="A700" s="2">
        <v>803</v>
      </c>
      <c r="B700" s="6">
        <v>311</v>
      </c>
      <c r="C700" t="s">
        <v>23</v>
      </c>
      <c r="D700" s="2" t="s">
        <v>24</v>
      </c>
      <c r="E700" t="s">
        <v>161</v>
      </c>
      <c r="F700" t="s">
        <v>152</v>
      </c>
      <c r="G700" t="s">
        <v>32</v>
      </c>
      <c r="H700" t="s">
        <v>11</v>
      </c>
      <c r="I700" t="s">
        <v>13</v>
      </c>
      <c r="J700" s="3">
        <v>32</v>
      </c>
      <c r="K700" s="2">
        <f t="shared" si="36"/>
        <v>2</v>
      </c>
      <c r="L700" s="3">
        <v>37</v>
      </c>
      <c r="M700" s="9">
        <f t="shared" si="37"/>
        <v>69</v>
      </c>
      <c r="N700" s="8" t="str">
        <f t="shared" si="38"/>
        <v>Участник</v>
      </c>
    </row>
    <row r="701" spans="1:14">
      <c r="A701" s="2">
        <v>804</v>
      </c>
      <c r="B701" s="6">
        <v>180</v>
      </c>
      <c r="C701" t="s">
        <v>14</v>
      </c>
      <c r="D701" s="2" t="s">
        <v>50</v>
      </c>
      <c r="E701" t="s">
        <v>67</v>
      </c>
      <c r="F701" t="s">
        <v>52</v>
      </c>
      <c r="G701" t="s">
        <v>48</v>
      </c>
      <c r="H701" t="s">
        <v>11</v>
      </c>
      <c r="I701" t="s">
        <v>49</v>
      </c>
      <c r="J701" s="3">
        <v>42.5</v>
      </c>
      <c r="K701" s="2">
        <f t="shared" si="36"/>
        <v>2</v>
      </c>
      <c r="L701" s="3">
        <v>34</v>
      </c>
      <c r="M701" s="9">
        <f t="shared" si="37"/>
        <v>76.5</v>
      </c>
      <c r="N701" s="8" t="str">
        <f t="shared" si="38"/>
        <v>Призер</v>
      </c>
    </row>
    <row r="702" spans="1:14">
      <c r="A702" s="2">
        <v>806</v>
      </c>
      <c r="B702" s="6">
        <v>117</v>
      </c>
      <c r="C702" t="s">
        <v>23</v>
      </c>
      <c r="D702" s="2" t="s">
        <v>28</v>
      </c>
      <c r="E702" t="s">
        <v>796</v>
      </c>
      <c r="F702" t="s">
        <v>786</v>
      </c>
      <c r="G702" t="s">
        <v>32</v>
      </c>
      <c r="H702" t="s">
        <v>11</v>
      </c>
      <c r="I702" t="s">
        <v>13</v>
      </c>
      <c r="J702" s="3">
        <v>39</v>
      </c>
      <c r="K702" s="2">
        <f t="shared" si="36"/>
        <v>2</v>
      </c>
      <c r="L702" s="3">
        <v>45</v>
      </c>
      <c r="M702" s="9">
        <f t="shared" si="37"/>
        <v>84</v>
      </c>
      <c r="N702" s="8" t="str">
        <f t="shared" si="38"/>
        <v>Призер</v>
      </c>
    </row>
    <row r="703" spans="1:14">
      <c r="A703" s="2">
        <v>807</v>
      </c>
      <c r="B703" s="6">
        <v>28</v>
      </c>
      <c r="C703" t="s">
        <v>23</v>
      </c>
      <c r="D703" s="2" t="s">
        <v>24</v>
      </c>
      <c r="E703" t="s">
        <v>733</v>
      </c>
      <c r="F703" t="s">
        <v>734</v>
      </c>
      <c r="G703" t="s">
        <v>735</v>
      </c>
      <c r="H703" t="s">
        <v>11</v>
      </c>
      <c r="I703" t="s">
        <v>31</v>
      </c>
      <c r="J703" s="3">
        <v>36</v>
      </c>
      <c r="K703" s="2">
        <f t="shared" si="36"/>
        <v>2</v>
      </c>
      <c r="L703" s="3">
        <v>0</v>
      </c>
      <c r="M703" s="9">
        <f t="shared" si="37"/>
        <v>36</v>
      </c>
      <c r="N703" s="8" t="str">
        <f t="shared" si="38"/>
        <v>Участник</v>
      </c>
    </row>
    <row r="704" spans="1:14">
      <c r="A704" s="2">
        <v>809</v>
      </c>
      <c r="B704" s="6">
        <v>922</v>
      </c>
      <c r="C704" t="s">
        <v>14</v>
      </c>
      <c r="D704" s="2" t="s">
        <v>21</v>
      </c>
      <c r="E704" t="s">
        <v>906</v>
      </c>
      <c r="F704" t="s">
        <v>881</v>
      </c>
      <c r="G704" t="s">
        <v>12</v>
      </c>
      <c r="H704" t="s">
        <v>11</v>
      </c>
      <c r="I704" t="s">
        <v>13</v>
      </c>
      <c r="J704" s="3">
        <v>30.5</v>
      </c>
      <c r="K704" s="2">
        <f t="shared" si="36"/>
        <v>2</v>
      </c>
      <c r="L704" s="3">
        <v>29</v>
      </c>
      <c r="M704" s="9">
        <f t="shared" si="37"/>
        <v>59.5</v>
      </c>
      <c r="N704" s="8" t="str">
        <f t="shared" si="38"/>
        <v>Участник</v>
      </c>
    </row>
    <row r="705" spans="1:14">
      <c r="A705" s="2">
        <v>810</v>
      </c>
      <c r="B705" s="6">
        <v>724</v>
      </c>
      <c r="C705" t="s">
        <v>14</v>
      </c>
      <c r="D705" s="2" t="s">
        <v>15</v>
      </c>
      <c r="E705" t="s">
        <v>196</v>
      </c>
      <c r="F705" t="s">
        <v>187</v>
      </c>
      <c r="G705" t="s">
        <v>188</v>
      </c>
      <c r="H705" t="s">
        <v>11</v>
      </c>
      <c r="I705" t="s">
        <v>13</v>
      </c>
      <c r="J705" s="3">
        <v>28.5</v>
      </c>
      <c r="K705" s="2">
        <f t="shared" si="36"/>
        <v>2</v>
      </c>
      <c r="L705" s="3">
        <v>0</v>
      </c>
      <c r="M705" s="9">
        <f t="shared" si="37"/>
        <v>28.5</v>
      </c>
      <c r="N705" s="8" t="str">
        <f t="shared" si="38"/>
        <v>Участник</v>
      </c>
    </row>
    <row r="706" spans="1:14">
      <c r="A706" s="2">
        <v>811</v>
      </c>
      <c r="B706" s="6">
        <v>930</v>
      </c>
      <c r="C706" t="s">
        <v>14</v>
      </c>
      <c r="D706" s="2" t="s">
        <v>21</v>
      </c>
      <c r="E706" t="s">
        <v>907</v>
      </c>
      <c r="F706" t="s">
        <v>881</v>
      </c>
      <c r="G706" t="s">
        <v>12</v>
      </c>
      <c r="H706" t="s">
        <v>11</v>
      </c>
      <c r="I706" t="s">
        <v>13</v>
      </c>
      <c r="J706" s="3">
        <v>33.5</v>
      </c>
      <c r="K706" s="2">
        <f t="shared" si="36"/>
        <v>2</v>
      </c>
      <c r="L706" s="3">
        <v>0</v>
      </c>
      <c r="M706" s="9">
        <f t="shared" si="37"/>
        <v>33.5</v>
      </c>
      <c r="N706" s="8" t="str">
        <f t="shared" si="38"/>
        <v>Участник</v>
      </c>
    </row>
    <row r="707" spans="1:14">
      <c r="A707" s="2">
        <v>813</v>
      </c>
      <c r="B707" s="6">
        <v>686</v>
      </c>
      <c r="C707" t="s">
        <v>14</v>
      </c>
      <c r="D707" s="2" t="s">
        <v>217</v>
      </c>
      <c r="E707" t="s">
        <v>440</v>
      </c>
      <c r="F707" t="s">
        <v>431</v>
      </c>
      <c r="G707" t="s">
        <v>432</v>
      </c>
      <c r="H707" t="s">
        <v>433</v>
      </c>
      <c r="I707" t="s">
        <v>434</v>
      </c>
      <c r="J707" s="3">
        <v>35</v>
      </c>
      <c r="K707" s="2">
        <f t="shared" si="36"/>
        <v>2</v>
      </c>
      <c r="L707" s="3">
        <v>0</v>
      </c>
      <c r="M707" s="9">
        <f t="shared" si="37"/>
        <v>35</v>
      </c>
      <c r="N707" s="8" t="str">
        <f t="shared" si="38"/>
        <v>Участник</v>
      </c>
    </row>
    <row r="708" spans="1:14">
      <c r="A708" s="2">
        <v>814</v>
      </c>
      <c r="B708" s="6">
        <v>671</v>
      </c>
      <c r="C708" t="s">
        <v>14</v>
      </c>
      <c r="D708" s="2" t="s">
        <v>15</v>
      </c>
      <c r="E708" t="s">
        <v>1036</v>
      </c>
      <c r="F708" t="s">
        <v>659</v>
      </c>
      <c r="G708" t="s">
        <v>432</v>
      </c>
      <c r="H708" t="s">
        <v>433</v>
      </c>
      <c r="I708" t="s">
        <v>434</v>
      </c>
      <c r="J708" s="3">
        <v>47</v>
      </c>
      <c r="K708" s="2">
        <f t="shared" si="36"/>
        <v>2</v>
      </c>
      <c r="L708" s="3">
        <v>37</v>
      </c>
      <c r="M708" s="9">
        <f t="shared" si="37"/>
        <v>84</v>
      </c>
      <c r="N708" s="8" t="str">
        <f t="shared" si="38"/>
        <v>Призер</v>
      </c>
    </row>
    <row r="709" spans="1:14">
      <c r="A709" s="2">
        <v>815</v>
      </c>
      <c r="B709" s="6">
        <v>680</v>
      </c>
      <c r="C709" t="s">
        <v>76</v>
      </c>
      <c r="D709" s="2" t="s">
        <v>50</v>
      </c>
      <c r="E709" t="s">
        <v>741</v>
      </c>
      <c r="F709" t="s">
        <v>738</v>
      </c>
      <c r="G709" t="s">
        <v>432</v>
      </c>
      <c r="H709" t="s">
        <v>433</v>
      </c>
      <c r="I709" t="s">
        <v>434</v>
      </c>
      <c r="J709" s="3">
        <v>46</v>
      </c>
      <c r="K709" s="2">
        <f t="shared" si="36"/>
        <v>2</v>
      </c>
      <c r="L709" s="3">
        <v>41</v>
      </c>
      <c r="M709" s="9">
        <f t="shared" si="37"/>
        <v>87</v>
      </c>
      <c r="N709" s="8" t="str">
        <f t="shared" si="38"/>
        <v>Призер</v>
      </c>
    </row>
    <row r="710" spans="1:14">
      <c r="A710" s="2">
        <v>816</v>
      </c>
      <c r="B710" s="6">
        <v>693</v>
      </c>
      <c r="C710" t="s">
        <v>76</v>
      </c>
      <c r="D710" s="2" t="s">
        <v>217</v>
      </c>
      <c r="E710" t="s">
        <v>464</v>
      </c>
      <c r="F710" t="s">
        <v>462</v>
      </c>
      <c r="G710" t="s">
        <v>432</v>
      </c>
      <c r="H710" t="s">
        <v>465</v>
      </c>
      <c r="I710" t="s">
        <v>434</v>
      </c>
      <c r="J710" s="3">
        <v>49</v>
      </c>
      <c r="K710" s="2">
        <f t="shared" si="36"/>
        <v>2</v>
      </c>
      <c r="L710" s="3">
        <v>41</v>
      </c>
      <c r="M710" s="9">
        <f t="shared" si="37"/>
        <v>90</v>
      </c>
      <c r="N710" s="8" t="str">
        <f t="shared" si="38"/>
        <v>Призер</v>
      </c>
    </row>
    <row r="711" spans="1:14">
      <c r="A711" s="2">
        <v>817</v>
      </c>
      <c r="B711" s="6">
        <v>619</v>
      </c>
      <c r="C711" t="s">
        <v>76</v>
      </c>
      <c r="D711" s="2" t="s">
        <v>50</v>
      </c>
      <c r="E711" t="s">
        <v>385</v>
      </c>
      <c r="F711" t="s">
        <v>379</v>
      </c>
      <c r="G711" t="s">
        <v>34</v>
      </c>
      <c r="H711" t="s">
        <v>11</v>
      </c>
      <c r="I711" t="s">
        <v>13</v>
      </c>
      <c r="J711" s="3">
        <v>49</v>
      </c>
      <c r="K711" s="2">
        <f t="shared" si="36"/>
        <v>2</v>
      </c>
      <c r="L711" s="3">
        <v>48</v>
      </c>
      <c r="M711" s="9">
        <f t="shared" si="37"/>
        <v>97</v>
      </c>
      <c r="N711" s="8" t="str">
        <f t="shared" si="38"/>
        <v>Победитель</v>
      </c>
    </row>
    <row r="712" spans="1:14">
      <c r="A712" s="2">
        <v>819</v>
      </c>
      <c r="B712" s="6">
        <v>576</v>
      </c>
      <c r="C712" t="s">
        <v>14</v>
      </c>
      <c r="D712" s="2" t="s">
        <v>21</v>
      </c>
      <c r="E712" t="s">
        <v>863</v>
      </c>
      <c r="F712" t="s">
        <v>858</v>
      </c>
      <c r="G712" t="s">
        <v>20</v>
      </c>
      <c r="H712" t="s">
        <v>11</v>
      </c>
      <c r="I712" t="s">
        <v>13</v>
      </c>
      <c r="J712" s="3">
        <v>36</v>
      </c>
      <c r="K712" s="2">
        <f t="shared" si="36"/>
        <v>2</v>
      </c>
      <c r="L712" s="3">
        <v>0</v>
      </c>
      <c r="M712" s="9">
        <f t="shared" si="37"/>
        <v>36</v>
      </c>
      <c r="N712" s="8" t="str">
        <f t="shared" si="38"/>
        <v>Участник</v>
      </c>
    </row>
    <row r="713" spans="1:14">
      <c r="A713" s="2">
        <v>820</v>
      </c>
      <c r="B713" s="6">
        <v>722</v>
      </c>
      <c r="C713" t="s">
        <v>14</v>
      </c>
      <c r="D713" s="2" t="s">
        <v>15</v>
      </c>
      <c r="E713" t="s">
        <v>197</v>
      </c>
      <c r="F713" t="s">
        <v>187</v>
      </c>
      <c r="G713" t="s">
        <v>188</v>
      </c>
      <c r="H713" t="s">
        <v>11</v>
      </c>
      <c r="I713" t="s">
        <v>13</v>
      </c>
      <c r="J713" s="3">
        <v>34.5</v>
      </c>
      <c r="K713" s="2">
        <f t="shared" si="36"/>
        <v>2</v>
      </c>
      <c r="L713" s="3">
        <v>26</v>
      </c>
      <c r="M713" s="9">
        <f t="shared" si="37"/>
        <v>60.5</v>
      </c>
      <c r="N713" s="8" t="str">
        <f t="shared" si="38"/>
        <v>Участник</v>
      </c>
    </row>
    <row r="714" spans="1:14">
      <c r="A714" s="2">
        <v>821</v>
      </c>
      <c r="B714" s="6">
        <v>379</v>
      </c>
      <c r="C714" t="s">
        <v>76</v>
      </c>
      <c r="D714" s="2" t="s">
        <v>15</v>
      </c>
      <c r="E714" t="s">
        <v>1002</v>
      </c>
      <c r="F714" t="s">
        <v>762</v>
      </c>
      <c r="G714" t="s">
        <v>1001</v>
      </c>
      <c r="H714" t="s">
        <v>764</v>
      </c>
      <c r="I714" t="s">
        <v>434</v>
      </c>
      <c r="J714" s="3">
        <v>47</v>
      </c>
      <c r="K714" s="2">
        <f t="shared" si="36"/>
        <v>2</v>
      </c>
      <c r="L714" s="3">
        <v>45</v>
      </c>
      <c r="M714" s="9">
        <f t="shared" si="37"/>
        <v>92</v>
      </c>
      <c r="N714" s="8" t="str">
        <f t="shared" si="38"/>
        <v>Призер</v>
      </c>
    </row>
    <row r="715" spans="1:14">
      <c r="A715" s="2">
        <v>822</v>
      </c>
      <c r="B715" s="6">
        <v>13</v>
      </c>
      <c r="C715" t="s">
        <v>23</v>
      </c>
      <c r="D715" s="2" t="s">
        <v>28</v>
      </c>
      <c r="E715" t="s">
        <v>417</v>
      </c>
      <c r="F715" t="s">
        <v>418</v>
      </c>
      <c r="G715" t="s">
        <v>419</v>
      </c>
      <c r="H715" t="s">
        <v>11</v>
      </c>
      <c r="I715" t="s">
        <v>42</v>
      </c>
      <c r="J715" s="3">
        <v>43</v>
      </c>
      <c r="K715" s="2">
        <f t="shared" si="36"/>
        <v>2</v>
      </c>
      <c r="L715" s="3">
        <v>47</v>
      </c>
      <c r="M715" s="9">
        <f t="shared" si="37"/>
        <v>90</v>
      </c>
      <c r="N715" s="8" t="str">
        <f t="shared" si="38"/>
        <v>Призер</v>
      </c>
    </row>
    <row r="716" spans="1:14">
      <c r="A716" s="2">
        <v>823</v>
      </c>
      <c r="B716" s="6">
        <v>646</v>
      </c>
      <c r="C716" t="s">
        <v>14</v>
      </c>
      <c r="D716" s="2" t="s">
        <v>217</v>
      </c>
      <c r="E716" t="s">
        <v>369</v>
      </c>
      <c r="F716" t="s">
        <v>360</v>
      </c>
      <c r="G716" t="s">
        <v>133</v>
      </c>
      <c r="H716" t="s">
        <v>11</v>
      </c>
      <c r="I716" t="s">
        <v>13</v>
      </c>
      <c r="J716" s="3">
        <v>30</v>
      </c>
      <c r="K716" s="2">
        <f t="shared" si="36"/>
        <v>2</v>
      </c>
      <c r="L716" s="3">
        <v>29</v>
      </c>
      <c r="M716" s="9">
        <f t="shared" si="37"/>
        <v>59</v>
      </c>
      <c r="N716" s="8" t="str">
        <f t="shared" si="38"/>
        <v>Участник</v>
      </c>
    </row>
    <row r="717" spans="1:14">
      <c r="A717" s="2">
        <v>824</v>
      </c>
      <c r="B717" s="6">
        <v>711</v>
      </c>
      <c r="C717" t="s">
        <v>35</v>
      </c>
      <c r="D717" s="2" t="s">
        <v>36</v>
      </c>
      <c r="E717" t="s">
        <v>198</v>
      </c>
      <c r="F717" t="s">
        <v>187</v>
      </c>
      <c r="G717" t="s">
        <v>188</v>
      </c>
      <c r="H717" t="s">
        <v>11</v>
      </c>
      <c r="I717" t="s">
        <v>13</v>
      </c>
      <c r="J717" s="3">
        <v>34</v>
      </c>
      <c r="K717" s="2">
        <f t="shared" si="36"/>
        <v>2</v>
      </c>
      <c r="L717" s="3">
        <v>46</v>
      </c>
      <c r="M717" s="9">
        <f t="shared" si="37"/>
        <v>80</v>
      </c>
      <c r="N717" s="8" t="str">
        <f t="shared" si="38"/>
        <v>Призер</v>
      </c>
    </row>
    <row r="718" spans="1:14">
      <c r="A718" s="2">
        <v>825</v>
      </c>
      <c r="B718" s="6">
        <v>775</v>
      </c>
      <c r="C718" t="s">
        <v>35</v>
      </c>
      <c r="D718" s="2" t="s">
        <v>36</v>
      </c>
      <c r="E718" t="s">
        <v>1024</v>
      </c>
      <c r="F718" t="s">
        <v>682</v>
      </c>
      <c r="G718" t="s">
        <v>450</v>
      </c>
      <c r="H718" t="s">
        <v>676</v>
      </c>
      <c r="I718" t="s">
        <v>668</v>
      </c>
      <c r="J718" s="3">
        <v>47</v>
      </c>
      <c r="K718" s="2">
        <f t="shared" si="36"/>
        <v>2</v>
      </c>
      <c r="L718" s="3">
        <v>46</v>
      </c>
      <c r="M718" s="9">
        <f t="shared" si="37"/>
        <v>93</v>
      </c>
      <c r="N718" s="8" t="str">
        <f t="shared" si="38"/>
        <v>Призер</v>
      </c>
    </row>
    <row r="719" spans="1:14">
      <c r="A719" s="2">
        <v>826</v>
      </c>
      <c r="B719" s="6">
        <v>779</v>
      </c>
      <c r="C719" t="s">
        <v>14</v>
      </c>
      <c r="D719" s="2" t="s">
        <v>15</v>
      </c>
      <c r="E719" t="s">
        <v>683</v>
      </c>
      <c r="F719" t="s">
        <v>682</v>
      </c>
      <c r="G719" t="s">
        <v>450</v>
      </c>
      <c r="H719" t="s">
        <v>676</v>
      </c>
      <c r="I719" t="s">
        <v>668</v>
      </c>
      <c r="J719" s="3">
        <v>46</v>
      </c>
      <c r="K719" s="2">
        <f t="shared" si="36"/>
        <v>2</v>
      </c>
      <c r="L719" s="3">
        <v>41</v>
      </c>
      <c r="M719" s="9">
        <f t="shared" si="37"/>
        <v>87</v>
      </c>
      <c r="N719" s="8" t="str">
        <f t="shared" si="38"/>
        <v>Призер</v>
      </c>
    </row>
    <row r="720" spans="1:14">
      <c r="A720" s="2">
        <v>827</v>
      </c>
      <c r="B720" s="6">
        <v>778</v>
      </c>
      <c r="C720" t="s">
        <v>14</v>
      </c>
      <c r="D720" s="2" t="s">
        <v>217</v>
      </c>
      <c r="E720" t="s">
        <v>684</v>
      </c>
      <c r="F720" t="s">
        <v>682</v>
      </c>
      <c r="G720" t="s">
        <v>450</v>
      </c>
      <c r="H720" t="s">
        <v>676</v>
      </c>
      <c r="I720" t="s">
        <v>668</v>
      </c>
      <c r="J720" s="3">
        <v>46</v>
      </c>
      <c r="K720" s="2">
        <f t="shared" si="36"/>
        <v>2</v>
      </c>
      <c r="L720" s="3">
        <v>48</v>
      </c>
      <c r="M720" s="9">
        <f t="shared" si="37"/>
        <v>94</v>
      </c>
      <c r="N720" s="8" t="str">
        <f t="shared" si="38"/>
        <v>Победитель</v>
      </c>
    </row>
    <row r="721" spans="1:14">
      <c r="A721" s="2">
        <v>828</v>
      </c>
      <c r="B721" s="6">
        <v>970</v>
      </c>
      <c r="C721" t="s">
        <v>23</v>
      </c>
      <c r="D721" s="2" t="s">
        <v>28</v>
      </c>
      <c r="E721" t="s">
        <v>997</v>
      </c>
      <c r="F721" t="s">
        <v>489</v>
      </c>
      <c r="G721" t="s">
        <v>78</v>
      </c>
      <c r="H721" t="s">
        <v>11</v>
      </c>
      <c r="I721" t="s">
        <v>75</v>
      </c>
      <c r="J721" s="3">
        <v>32</v>
      </c>
      <c r="K721" s="2">
        <f t="shared" si="36"/>
        <v>2</v>
      </c>
      <c r="L721" s="3">
        <v>44</v>
      </c>
      <c r="M721" s="9">
        <f t="shared" si="37"/>
        <v>76</v>
      </c>
      <c r="N721" s="8" t="str">
        <f t="shared" si="38"/>
        <v>Призер</v>
      </c>
    </row>
    <row r="722" spans="1:14">
      <c r="A722" s="2">
        <v>829</v>
      </c>
      <c r="B722" s="6">
        <v>450</v>
      </c>
      <c r="C722" t="s">
        <v>76</v>
      </c>
      <c r="D722" s="2" t="s">
        <v>15</v>
      </c>
      <c r="E722" t="s">
        <v>258</v>
      </c>
      <c r="F722" t="s">
        <v>253</v>
      </c>
      <c r="G722" t="s">
        <v>32</v>
      </c>
      <c r="H722" t="s">
        <v>11</v>
      </c>
      <c r="I722" t="s">
        <v>13</v>
      </c>
      <c r="J722" s="3">
        <v>46</v>
      </c>
      <c r="K722" s="2">
        <f t="shared" si="36"/>
        <v>2</v>
      </c>
      <c r="L722" s="3">
        <v>41</v>
      </c>
      <c r="M722" s="9">
        <f t="shared" si="37"/>
        <v>87</v>
      </c>
      <c r="N722" s="8" t="str">
        <f t="shared" si="38"/>
        <v>Призер</v>
      </c>
    </row>
    <row r="723" spans="1:14">
      <c r="A723" s="2">
        <v>830</v>
      </c>
      <c r="B723" s="6">
        <v>77</v>
      </c>
      <c r="C723" t="s">
        <v>23</v>
      </c>
      <c r="D723" s="2" t="s">
        <v>28</v>
      </c>
      <c r="E723" t="s">
        <v>511</v>
      </c>
      <c r="F723" t="s">
        <v>495</v>
      </c>
      <c r="G723" t="s">
        <v>955</v>
      </c>
      <c r="H723" t="s">
        <v>496</v>
      </c>
      <c r="I723" t="s">
        <v>497</v>
      </c>
      <c r="J723" s="3">
        <v>43</v>
      </c>
      <c r="K723" s="2">
        <f t="shared" si="36"/>
        <v>2</v>
      </c>
      <c r="L723" s="3">
        <v>47</v>
      </c>
      <c r="M723" s="9">
        <f t="shared" si="37"/>
        <v>90</v>
      </c>
      <c r="N723" s="8" t="str">
        <f t="shared" si="38"/>
        <v>Призер</v>
      </c>
    </row>
    <row r="724" spans="1:14">
      <c r="A724" s="2">
        <v>831</v>
      </c>
      <c r="B724" s="6">
        <v>770</v>
      </c>
      <c r="C724" t="s">
        <v>14</v>
      </c>
      <c r="D724" s="2" t="s">
        <v>50</v>
      </c>
      <c r="E724" t="s">
        <v>730</v>
      </c>
      <c r="F724" t="s">
        <v>713</v>
      </c>
      <c r="G724" t="s">
        <v>188</v>
      </c>
      <c r="H724" t="s">
        <v>11</v>
      </c>
      <c r="I724" t="s">
        <v>13</v>
      </c>
      <c r="J724" s="3">
        <v>30</v>
      </c>
      <c r="K724" s="2">
        <f t="shared" si="36"/>
        <v>2</v>
      </c>
      <c r="L724" s="3">
        <v>34</v>
      </c>
      <c r="M724" s="9">
        <f t="shared" si="37"/>
        <v>64</v>
      </c>
      <c r="N724" s="8" t="str">
        <f t="shared" si="38"/>
        <v>Участник</v>
      </c>
    </row>
    <row r="725" spans="1:14">
      <c r="A725" s="2">
        <v>832</v>
      </c>
      <c r="B725" s="6">
        <v>645</v>
      </c>
      <c r="C725" t="s">
        <v>14</v>
      </c>
      <c r="D725" s="4" t="s">
        <v>217</v>
      </c>
      <c r="E725" t="s">
        <v>370</v>
      </c>
      <c r="F725" t="s">
        <v>360</v>
      </c>
      <c r="G725" t="s">
        <v>133</v>
      </c>
      <c r="H725" t="s">
        <v>11</v>
      </c>
      <c r="I725" t="s">
        <v>13</v>
      </c>
      <c r="J725" s="3">
        <v>39</v>
      </c>
      <c r="K725" s="2">
        <f t="shared" si="36"/>
        <v>2</v>
      </c>
      <c r="L725" s="3">
        <v>41</v>
      </c>
      <c r="M725" s="9">
        <f t="shared" si="37"/>
        <v>80</v>
      </c>
      <c r="N725" s="8" t="str">
        <f t="shared" si="38"/>
        <v>Призер</v>
      </c>
    </row>
    <row r="726" spans="1:14">
      <c r="A726" s="2">
        <v>833</v>
      </c>
      <c r="B726" s="6">
        <v>820</v>
      </c>
      <c r="C726" t="s">
        <v>14</v>
      </c>
      <c r="D726" s="2" t="s">
        <v>21</v>
      </c>
      <c r="E726" t="s">
        <v>534</v>
      </c>
      <c r="F726" t="s">
        <v>523</v>
      </c>
      <c r="G726" t="s">
        <v>34</v>
      </c>
      <c r="H726" t="s">
        <v>11</v>
      </c>
      <c r="I726" t="s">
        <v>13</v>
      </c>
      <c r="J726" s="3">
        <v>30</v>
      </c>
      <c r="K726" s="2">
        <f t="shared" ref="K726:K781" si="39">IF(J726&gt;24.99,2,0)</f>
        <v>2</v>
      </c>
      <c r="L726" s="3">
        <v>0</v>
      </c>
      <c r="M726" s="9">
        <f t="shared" si="37"/>
        <v>30</v>
      </c>
      <c r="N726" s="8" t="str">
        <f t="shared" si="38"/>
        <v>Участник</v>
      </c>
    </row>
    <row r="727" spans="1:14">
      <c r="A727" s="2">
        <v>834</v>
      </c>
      <c r="B727" s="6">
        <v>745</v>
      </c>
      <c r="C727" t="s">
        <v>14</v>
      </c>
      <c r="D727" s="2" t="s">
        <v>217</v>
      </c>
      <c r="E727" t="s">
        <v>945</v>
      </c>
      <c r="F727" t="s">
        <v>941</v>
      </c>
      <c r="G727" t="s">
        <v>206</v>
      </c>
      <c r="H727" t="s">
        <v>11</v>
      </c>
      <c r="I727" t="s">
        <v>207</v>
      </c>
      <c r="J727" s="3">
        <v>45</v>
      </c>
      <c r="K727" s="2">
        <f t="shared" si="39"/>
        <v>2</v>
      </c>
      <c r="L727" s="3">
        <v>45.5</v>
      </c>
      <c r="M727" s="9">
        <f t="shared" ref="M727:M782" si="40">L727+J727</f>
        <v>90.5</v>
      </c>
      <c r="N727" s="8" t="str">
        <f t="shared" ref="N727:N782" si="41">IF(M727&lt;75,"Участник",IF(M727&lt;94,"Призер","Победитель"))</f>
        <v>Призер</v>
      </c>
    </row>
    <row r="728" spans="1:14">
      <c r="A728" s="2">
        <v>835</v>
      </c>
      <c r="B728" s="6">
        <v>192</v>
      </c>
      <c r="C728" t="s">
        <v>23</v>
      </c>
      <c r="D728" s="2" t="s">
        <v>24</v>
      </c>
      <c r="E728" t="s">
        <v>1055</v>
      </c>
      <c r="F728" t="s">
        <v>687</v>
      </c>
      <c r="G728" t="s">
        <v>85</v>
      </c>
      <c r="H728" t="s">
        <v>11</v>
      </c>
      <c r="I728" t="s">
        <v>13</v>
      </c>
      <c r="J728" s="3">
        <v>38</v>
      </c>
      <c r="K728" s="2">
        <f t="shared" si="39"/>
        <v>2</v>
      </c>
      <c r="L728" s="3">
        <v>44</v>
      </c>
      <c r="M728" s="9">
        <f t="shared" si="40"/>
        <v>82</v>
      </c>
      <c r="N728" s="8" t="str">
        <f t="shared" si="41"/>
        <v>Призер</v>
      </c>
    </row>
    <row r="729" spans="1:14">
      <c r="A729" s="2">
        <v>836</v>
      </c>
      <c r="B729" s="6">
        <v>712</v>
      </c>
      <c r="C729" t="s">
        <v>35</v>
      </c>
      <c r="D729" s="2" t="s">
        <v>36</v>
      </c>
      <c r="E729" t="s">
        <v>199</v>
      </c>
      <c r="F729" t="s">
        <v>187</v>
      </c>
      <c r="G729" t="s">
        <v>188</v>
      </c>
      <c r="H729" t="s">
        <v>11</v>
      </c>
      <c r="I729" t="s">
        <v>13</v>
      </c>
      <c r="J729" s="3">
        <v>32</v>
      </c>
      <c r="K729" s="2">
        <f t="shared" si="39"/>
        <v>2</v>
      </c>
      <c r="L729" s="3">
        <v>43</v>
      </c>
      <c r="M729" s="9">
        <f t="shared" si="40"/>
        <v>75</v>
      </c>
      <c r="N729" s="8" t="str">
        <f t="shared" si="41"/>
        <v>Призер</v>
      </c>
    </row>
    <row r="730" spans="1:14">
      <c r="A730" s="2">
        <v>837</v>
      </c>
      <c r="B730" s="6">
        <v>715</v>
      </c>
      <c r="C730" t="s">
        <v>35</v>
      </c>
      <c r="D730" s="2" t="s">
        <v>36</v>
      </c>
      <c r="E730" t="s">
        <v>200</v>
      </c>
      <c r="F730" t="s">
        <v>187</v>
      </c>
      <c r="G730" t="s">
        <v>188</v>
      </c>
      <c r="H730" t="s">
        <v>11</v>
      </c>
      <c r="I730" t="s">
        <v>13</v>
      </c>
      <c r="J730" s="3">
        <v>31</v>
      </c>
      <c r="K730" s="2">
        <f t="shared" si="39"/>
        <v>2</v>
      </c>
      <c r="L730" s="3">
        <v>42</v>
      </c>
      <c r="M730" s="9">
        <f t="shared" si="40"/>
        <v>73</v>
      </c>
      <c r="N730" s="8" t="str">
        <f t="shared" si="41"/>
        <v>Участник</v>
      </c>
    </row>
    <row r="731" spans="1:14">
      <c r="A731" s="2">
        <v>839</v>
      </c>
      <c r="B731" s="6">
        <v>744</v>
      </c>
      <c r="C731" t="s">
        <v>14</v>
      </c>
      <c r="D731" s="2" t="s">
        <v>217</v>
      </c>
      <c r="E731" t="s">
        <v>946</v>
      </c>
      <c r="F731" t="s">
        <v>941</v>
      </c>
      <c r="G731" t="s">
        <v>206</v>
      </c>
      <c r="H731" t="s">
        <v>11</v>
      </c>
      <c r="I731" t="s">
        <v>207</v>
      </c>
      <c r="J731" s="3">
        <v>41.5</v>
      </c>
      <c r="K731" s="2">
        <f t="shared" si="39"/>
        <v>2</v>
      </c>
      <c r="L731" s="3">
        <v>45</v>
      </c>
      <c r="M731" s="9">
        <f t="shared" si="40"/>
        <v>86.5</v>
      </c>
      <c r="N731" s="8" t="str">
        <f t="shared" si="41"/>
        <v>Призер</v>
      </c>
    </row>
    <row r="732" spans="1:14">
      <c r="A732" s="2">
        <v>840</v>
      </c>
      <c r="B732" s="6">
        <v>394</v>
      </c>
      <c r="C732" t="s">
        <v>23</v>
      </c>
      <c r="D732" s="2" t="s">
        <v>28</v>
      </c>
      <c r="E732" t="s">
        <v>672</v>
      </c>
      <c r="F732" t="s">
        <v>673</v>
      </c>
      <c r="G732" t="s">
        <v>20</v>
      </c>
      <c r="H732" t="s">
        <v>11</v>
      </c>
      <c r="I732" t="s">
        <v>13</v>
      </c>
      <c r="J732" s="3">
        <v>34</v>
      </c>
      <c r="K732" s="2">
        <f t="shared" si="39"/>
        <v>2</v>
      </c>
      <c r="L732" s="3">
        <v>0</v>
      </c>
      <c r="M732" s="9">
        <f t="shared" si="40"/>
        <v>34</v>
      </c>
      <c r="N732" s="8" t="str">
        <f t="shared" si="41"/>
        <v>Участник</v>
      </c>
    </row>
    <row r="733" spans="1:14">
      <c r="A733" s="2">
        <v>841</v>
      </c>
      <c r="B733" s="6">
        <v>410</v>
      </c>
      <c r="C733" t="s">
        <v>14</v>
      </c>
      <c r="D733" s="4" t="s">
        <v>9</v>
      </c>
      <c r="E733" t="s">
        <v>937</v>
      </c>
      <c r="F733" t="s">
        <v>916</v>
      </c>
      <c r="G733" t="s">
        <v>20</v>
      </c>
      <c r="H733" t="s">
        <v>11</v>
      </c>
      <c r="I733" t="s">
        <v>13</v>
      </c>
      <c r="J733" s="3">
        <v>41</v>
      </c>
      <c r="K733" s="2">
        <f t="shared" si="39"/>
        <v>2</v>
      </c>
      <c r="L733" s="3">
        <v>46</v>
      </c>
      <c r="M733" s="9">
        <f t="shared" si="40"/>
        <v>87</v>
      </c>
      <c r="N733" s="8" t="str">
        <f t="shared" si="41"/>
        <v>Призер</v>
      </c>
    </row>
    <row r="734" spans="1:14">
      <c r="A734" s="2">
        <v>842</v>
      </c>
      <c r="B734" s="6">
        <v>807</v>
      </c>
      <c r="C734" t="s">
        <v>14</v>
      </c>
      <c r="D734" s="2" t="s">
        <v>15</v>
      </c>
      <c r="E734" t="s">
        <v>148</v>
      </c>
      <c r="F734" t="s">
        <v>139</v>
      </c>
      <c r="G734" t="s">
        <v>12</v>
      </c>
      <c r="H734" t="s">
        <v>11</v>
      </c>
      <c r="I734" t="s">
        <v>13</v>
      </c>
      <c r="J734" s="3">
        <v>36.5</v>
      </c>
      <c r="K734" s="2">
        <f t="shared" si="39"/>
        <v>2</v>
      </c>
      <c r="L734" s="3">
        <v>34</v>
      </c>
      <c r="M734" s="9">
        <f t="shared" si="40"/>
        <v>70.5</v>
      </c>
      <c r="N734" s="8" t="str">
        <f t="shared" si="41"/>
        <v>Участник</v>
      </c>
    </row>
    <row r="735" spans="1:14">
      <c r="A735" s="2">
        <v>843</v>
      </c>
      <c r="B735" s="6">
        <v>936</v>
      </c>
      <c r="C735" t="s">
        <v>14</v>
      </c>
      <c r="D735" s="2" t="s">
        <v>21</v>
      </c>
      <c r="E735" t="s">
        <v>908</v>
      </c>
      <c r="F735" t="s">
        <v>881</v>
      </c>
      <c r="G735" t="s">
        <v>12</v>
      </c>
      <c r="H735" t="s">
        <v>11</v>
      </c>
      <c r="I735" t="s">
        <v>13</v>
      </c>
      <c r="J735" s="3">
        <v>36</v>
      </c>
      <c r="K735" s="2">
        <f t="shared" si="39"/>
        <v>2</v>
      </c>
      <c r="L735" s="3">
        <v>0</v>
      </c>
      <c r="M735" s="9">
        <f t="shared" si="40"/>
        <v>36</v>
      </c>
      <c r="N735" s="8" t="str">
        <f t="shared" si="41"/>
        <v>Участник</v>
      </c>
    </row>
    <row r="736" spans="1:14">
      <c r="A736" s="2">
        <v>844</v>
      </c>
      <c r="B736" s="6">
        <v>804</v>
      </c>
      <c r="C736" t="s">
        <v>35</v>
      </c>
      <c r="D736" s="2" t="s">
        <v>36</v>
      </c>
      <c r="E736" t="s">
        <v>336</v>
      </c>
      <c r="F736" t="s">
        <v>329</v>
      </c>
      <c r="G736" t="s">
        <v>121</v>
      </c>
      <c r="H736" t="s">
        <v>280</v>
      </c>
      <c r="I736" t="s">
        <v>19</v>
      </c>
      <c r="J736" s="3">
        <v>25</v>
      </c>
      <c r="K736" s="2">
        <f t="shared" si="39"/>
        <v>2</v>
      </c>
      <c r="L736" s="3">
        <v>38</v>
      </c>
      <c r="M736" s="9">
        <f t="shared" si="40"/>
        <v>63</v>
      </c>
      <c r="N736" s="8" t="str">
        <f t="shared" si="41"/>
        <v>Участник</v>
      </c>
    </row>
    <row r="737" spans="1:14">
      <c r="A737" s="2">
        <v>845</v>
      </c>
      <c r="B737" s="6">
        <v>516</v>
      </c>
      <c r="C737" t="s">
        <v>25</v>
      </c>
      <c r="D737" s="2" t="s">
        <v>9</v>
      </c>
      <c r="E737" t="s">
        <v>746</v>
      </c>
      <c r="F737" t="s">
        <v>743</v>
      </c>
      <c r="G737" t="s">
        <v>48</v>
      </c>
      <c r="H737" t="s">
        <v>433</v>
      </c>
      <c r="I737" t="s">
        <v>434</v>
      </c>
      <c r="J737" s="3">
        <v>45</v>
      </c>
      <c r="K737" s="2">
        <f t="shared" si="39"/>
        <v>2</v>
      </c>
      <c r="L737" s="3">
        <v>38</v>
      </c>
      <c r="M737" s="9">
        <f t="shared" si="40"/>
        <v>83</v>
      </c>
      <c r="N737" s="8" t="str">
        <f t="shared" si="41"/>
        <v>Призер</v>
      </c>
    </row>
    <row r="738" spans="1:14">
      <c r="A738" s="2">
        <v>846</v>
      </c>
      <c r="B738" s="6">
        <v>518</v>
      </c>
      <c r="C738" t="s">
        <v>25</v>
      </c>
      <c r="D738" s="2" t="s">
        <v>21</v>
      </c>
      <c r="E738" t="s">
        <v>747</v>
      </c>
      <c r="F738" t="s">
        <v>743</v>
      </c>
      <c r="G738" t="s">
        <v>48</v>
      </c>
      <c r="H738" t="s">
        <v>433</v>
      </c>
      <c r="I738" t="s">
        <v>11</v>
      </c>
      <c r="J738" s="3">
        <v>52</v>
      </c>
      <c r="K738" s="2">
        <f t="shared" si="39"/>
        <v>2</v>
      </c>
      <c r="L738" s="3">
        <v>0</v>
      </c>
      <c r="M738" s="9">
        <f t="shared" si="40"/>
        <v>52</v>
      </c>
      <c r="N738" s="8" t="str">
        <f t="shared" si="41"/>
        <v>Участник</v>
      </c>
    </row>
    <row r="739" spans="1:14">
      <c r="A739" s="2">
        <v>847</v>
      </c>
      <c r="B739" s="6">
        <v>538</v>
      </c>
      <c r="C739" t="s">
        <v>14</v>
      </c>
      <c r="D739" s="2" t="s">
        <v>50</v>
      </c>
      <c r="E739" t="s">
        <v>213</v>
      </c>
      <c r="F739" t="s">
        <v>205</v>
      </c>
      <c r="G739" t="s">
        <v>206</v>
      </c>
      <c r="H739" t="s">
        <v>11</v>
      </c>
      <c r="I739" t="s">
        <v>207</v>
      </c>
      <c r="J739" s="3">
        <v>44</v>
      </c>
      <c r="K739" s="2">
        <f t="shared" si="39"/>
        <v>2</v>
      </c>
      <c r="L739" s="3">
        <v>39</v>
      </c>
      <c r="M739" s="9">
        <f t="shared" si="40"/>
        <v>83</v>
      </c>
      <c r="N739" s="8" t="str">
        <f t="shared" si="41"/>
        <v>Призер</v>
      </c>
    </row>
    <row r="740" spans="1:14">
      <c r="A740" s="2">
        <v>848</v>
      </c>
      <c r="B740" s="6">
        <v>64</v>
      </c>
      <c r="C740" t="s">
        <v>23</v>
      </c>
      <c r="D740" s="2" t="s">
        <v>24</v>
      </c>
      <c r="E740" t="s">
        <v>808</v>
      </c>
      <c r="F740" t="s">
        <v>803</v>
      </c>
      <c r="G740" t="s">
        <v>763</v>
      </c>
      <c r="H740" t="s">
        <v>804</v>
      </c>
      <c r="I740" t="s">
        <v>135</v>
      </c>
      <c r="J740" s="3">
        <v>44</v>
      </c>
      <c r="K740" s="2">
        <f t="shared" si="39"/>
        <v>2</v>
      </c>
      <c r="L740" s="3">
        <v>47</v>
      </c>
      <c r="M740" s="9">
        <f t="shared" si="40"/>
        <v>91</v>
      </c>
      <c r="N740" s="8" t="str">
        <f t="shared" si="41"/>
        <v>Призер</v>
      </c>
    </row>
    <row r="741" spans="1:14">
      <c r="A741" s="2" t="s">
        <v>1026</v>
      </c>
      <c r="B741" s="6">
        <v>543</v>
      </c>
      <c r="C741" t="s">
        <v>35</v>
      </c>
      <c r="D741" s="2" t="s">
        <v>36</v>
      </c>
      <c r="E741" t="s">
        <v>1015</v>
      </c>
      <c r="F741" t="s">
        <v>768</v>
      </c>
      <c r="G741" t="s">
        <v>166</v>
      </c>
      <c r="H741" t="s">
        <v>11</v>
      </c>
      <c r="I741" t="s">
        <v>13</v>
      </c>
      <c r="J741" s="3">
        <v>47</v>
      </c>
      <c r="K741" s="2">
        <f t="shared" si="39"/>
        <v>2</v>
      </c>
      <c r="L741" s="3">
        <v>48</v>
      </c>
      <c r="M741" s="9">
        <f t="shared" si="40"/>
        <v>95</v>
      </c>
      <c r="N741" s="8" t="str">
        <f t="shared" si="41"/>
        <v>Победитель</v>
      </c>
    </row>
    <row r="742" spans="1:14">
      <c r="A742" s="2">
        <v>849</v>
      </c>
      <c r="B742" s="6">
        <v>154</v>
      </c>
      <c r="C742" t="s">
        <v>25</v>
      </c>
      <c r="D742" s="2" t="s">
        <v>21</v>
      </c>
      <c r="E742" t="s">
        <v>539</v>
      </c>
      <c r="F742" t="s">
        <v>536</v>
      </c>
      <c r="G742" t="s">
        <v>45</v>
      </c>
      <c r="H742" t="s">
        <v>46</v>
      </c>
      <c r="I742" t="s">
        <v>19</v>
      </c>
      <c r="J742" s="3">
        <v>65</v>
      </c>
      <c r="K742" s="2">
        <f t="shared" si="39"/>
        <v>2</v>
      </c>
      <c r="L742" s="3">
        <v>34</v>
      </c>
      <c r="M742" s="9">
        <f t="shared" si="40"/>
        <v>99</v>
      </c>
      <c r="N742" s="8" t="str">
        <f t="shared" si="41"/>
        <v>Победитель</v>
      </c>
    </row>
    <row r="743" spans="1:14">
      <c r="A743" s="2">
        <v>851</v>
      </c>
      <c r="B743" s="6">
        <v>222</v>
      </c>
      <c r="C743" t="s">
        <v>23</v>
      </c>
      <c r="D743" s="2" t="s">
        <v>28</v>
      </c>
      <c r="E743" t="s">
        <v>617</v>
      </c>
      <c r="F743" t="s">
        <v>613</v>
      </c>
      <c r="G743" t="s">
        <v>30</v>
      </c>
      <c r="H743" t="s">
        <v>11</v>
      </c>
      <c r="I743" t="s">
        <v>31</v>
      </c>
      <c r="J743" s="3">
        <v>34</v>
      </c>
      <c r="K743" s="2">
        <f t="shared" si="39"/>
        <v>2</v>
      </c>
      <c r="L743" s="3">
        <v>34</v>
      </c>
      <c r="M743" s="9">
        <f t="shared" si="40"/>
        <v>68</v>
      </c>
      <c r="N743" s="8" t="str">
        <f t="shared" si="41"/>
        <v>Участник</v>
      </c>
    </row>
    <row r="744" spans="1:14">
      <c r="A744" s="2">
        <v>852</v>
      </c>
      <c r="B744" s="6">
        <v>235</v>
      </c>
      <c r="C744" t="s">
        <v>23</v>
      </c>
      <c r="D744" s="2" t="s">
        <v>28</v>
      </c>
      <c r="E744" t="s">
        <v>184</v>
      </c>
      <c r="F744" t="s">
        <v>179</v>
      </c>
      <c r="G744" t="s">
        <v>30</v>
      </c>
      <c r="H744" t="s">
        <v>11</v>
      </c>
      <c r="I744" t="s">
        <v>31</v>
      </c>
      <c r="J744" s="3">
        <v>26</v>
      </c>
      <c r="K744" s="2">
        <f t="shared" si="39"/>
        <v>2</v>
      </c>
      <c r="L744" s="3">
        <v>29</v>
      </c>
      <c r="M744" s="9">
        <f t="shared" si="40"/>
        <v>55</v>
      </c>
      <c r="N744" s="8" t="str">
        <f t="shared" si="41"/>
        <v>Участник</v>
      </c>
    </row>
    <row r="745" spans="1:14">
      <c r="A745" s="2">
        <v>853</v>
      </c>
      <c r="B745" s="6">
        <v>338</v>
      </c>
      <c r="C745" t="s">
        <v>23</v>
      </c>
      <c r="D745" s="2" t="s">
        <v>24</v>
      </c>
      <c r="E745" t="s">
        <v>516</v>
      </c>
      <c r="F745" t="s">
        <v>513</v>
      </c>
      <c r="G745" t="s">
        <v>32</v>
      </c>
      <c r="H745" t="s">
        <v>11</v>
      </c>
      <c r="I745" t="s">
        <v>13</v>
      </c>
      <c r="J745" s="3">
        <v>33</v>
      </c>
      <c r="K745" s="2">
        <f t="shared" si="39"/>
        <v>2</v>
      </c>
      <c r="L745" s="3">
        <v>29</v>
      </c>
      <c r="M745" s="9">
        <f t="shared" si="40"/>
        <v>62</v>
      </c>
      <c r="N745" s="8" t="str">
        <f t="shared" si="41"/>
        <v>Участник</v>
      </c>
    </row>
    <row r="746" spans="1:14">
      <c r="A746" s="2">
        <v>854</v>
      </c>
      <c r="B746" s="6">
        <v>38</v>
      </c>
      <c r="C746" t="s">
        <v>14</v>
      </c>
      <c r="D746" s="2" t="s">
        <v>15</v>
      </c>
      <c r="E746" t="s">
        <v>780</v>
      </c>
      <c r="F746" t="s">
        <v>772</v>
      </c>
      <c r="G746" t="s">
        <v>82</v>
      </c>
      <c r="H746" t="s">
        <v>11</v>
      </c>
      <c r="I746" t="s">
        <v>31</v>
      </c>
      <c r="J746" s="3">
        <v>37</v>
      </c>
      <c r="K746" s="2">
        <f t="shared" si="39"/>
        <v>2</v>
      </c>
      <c r="L746" s="3">
        <v>38</v>
      </c>
      <c r="M746" s="9">
        <f t="shared" si="40"/>
        <v>75</v>
      </c>
      <c r="N746" s="8" t="str">
        <f t="shared" si="41"/>
        <v>Призер</v>
      </c>
    </row>
    <row r="747" spans="1:14">
      <c r="A747" s="2">
        <v>855</v>
      </c>
      <c r="B747" s="6">
        <v>91</v>
      </c>
      <c r="C747" t="s">
        <v>23</v>
      </c>
      <c r="D747" s="2" t="s">
        <v>28</v>
      </c>
      <c r="E747" t="s">
        <v>979</v>
      </c>
      <c r="F747" t="s">
        <v>570</v>
      </c>
      <c r="G747" t="s">
        <v>82</v>
      </c>
      <c r="H747" t="s">
        <v>11</v>
      </c>
      <c r="I747" t="s">
        <v>31</v>
      </c>
      <c r="J747" s="3">
        <v>40</v>
      </c>
      <c r="K747" s="2">
        <f t="shared" si="39"/>
        <v>2</v>
      </c>
      <c r="L747" s="3">
        <v>47</v>
      </c>
      <c r="M747" s="9">
        <f t="shared" si="40"/>
        <v>87</v>
      </c>
      <c r="N747" s="8" t="str">
        <f t="shared" si="41"/>
        <v>Призер</v>
      </c>
    </row>
    <row r="748" spans="1:14">
      <c r="A748" s="2">
        <v>856</v>
      </c>
      <c r="B748" s="6">
        <v>364</v>
      </c>
      <c r="C748" t="s">
        <v>23</v>
      </c>
      <c r="D748" s="2" t="s">
        <v>24</v>
      </c>
      <c r="E748" t="s">
        <v>555</v>
      </c>
      <c r="F748" t="s">
        <v>546</v>
      </c>
      <c r="G748" t="s">
        <v>32</v>
      </c>
      <c r="H748" t="s">
        <v>11</v>
      </c>
      <c r="I748" t="s">
        <v>13</v>
      </c>
      <c r="J748" s="3">
        <v>29</v>
      </c>
      <c r="K748" s="2">
        <f t="shared" si="39"/>
        <v>2</v>
      </c>
      <c r="L748" s="3">
        <v>32</v>
      </c>
      <c r="M748" s="9">
        <f t="shared" si="40"/>
        <v>61</v>
      </c>
      <c r="N748" s="8" t="str">
        <f t="shared" si="41"/>
        <v>Участник</v>
      </c>
    </row>
    <row r="749" spans="1:14">
      <c r="A749" s="2">
        <v>857</v>
      </c>
      <c r="B749" s="6">
        <v>35</v>
      </c>
      <c r="C749" t="s">
        <v>14</v>
      </c>
      <c r="D749" s="2" t="s">
        <v>217</v>
      </c>
      <c r="E749" t="s">
        <v>781</v>
      </c>
      <c r="F749" t="s">
        <v>772</v>
      </c>
      <c r="G749" t="s">
        <v>82</v>
      </c>
      <c r="H749" t="s">
        <v>11</v>
      </c>
      <c r="I749" t="s">
        <v>31</v>
      </c>
      <c r="J749" s="3">
        <v>31.5</v>
      </c>
      <c r="K749" s="2">
        <f t="shared" si="39"/>
        <v>2</v>
      </c>
      <c r="L749" s="3">
        <v>38</v>
      </c>
      <c r="M749" s="9">
        <f t="shared" si="40"/>
        <v>69.5</v>
      </c>
      <c r="N749" s="8" t="str">
        <f t="shared" si="41"/>
        <v>Участник</v>
      </c>
    </row>
    <row r="750" spans="1:14">
      <c r="A750" s="2">
        <v>858</v>
      </c>
      <c r="B750" s="6">
        <v>697</v>
      </c>
      <c r="C750" t="s">
        <v>14</v>
      </c>
      <c r="D750" s="2" t="s">
        <v>15</v>
      </c>
      <c r="E750" t="s">
        <v>68</v>
      </c>
      <c r="F750" t="s">
        <v>52</v>
      </c>
      <c r="G750" t="s">
        <v>48</v>
      </c>
      <c r="H750" t="s">
        <v>11</v>
      </c>
      <c r="I750" t="s">
        <v>49</v>
      </c>
      <c r="J750" s="3">
        <v>42</v>
      </c>
      <c r="K750" s="2">
        <f t="shared" si="39"/>
        <v>2</v>
      </c>
      <c r="L750" s="3">
        <v>35</v>
      </c>
      <c r="M750" s="9">
        <f t="shared" si="40"/>
        <v>77</v>
      </c>
      <c r="N750" s="8" t="str">
        <f t="shared" si="41"/>
        <v>Призер</v>
      </c>
    </row>
    <row r="751" spans="1:14">
      <c r="A751" s="2">
        <v>859</v>
      </c>
      <c r="B751" s="6">
        <v>790</v>
      </c>
      <c r="C751" t="s">
        <v>76</v>
      </c>
      <c r="D751" s="2" t="s">
        <v>15</v>
      </c>
      <c r="E751" t="s">
        <v>644</v>
      </c>
      <c r="F751" t="s">
        <v>642</v>
      </c>
      <c r="G751" t="s">
        <v>48</v>
      </c>
      <c r="H751" t="s">
        <v>11</v>
      </c>
      <c r="I751" t="s">
        <v>49</v>
      </c>
      <c r="J751" s="3">
        <v>35</v>
      </c>
      <c r="K751" s="2">
        <f t="shared" si="39"/>
        <v>2</v>
      </c>
      <c r="L751" s="3">
        <v>0</v>
      </c>
      <c r="M751" s="9">
        <f t="shared" si="40"/>
        <v>35</v>
      </c>
      <c r="N751" s="8" t="str">
        <f t="shared" si="41"/>
        <v>Участник</v>
      </c>
    </row>
    <row r="752" spans="1:14">
      <c r="A752" s="2">
        <v>860</v>
      </c>
      <c r="B752" s="6">
        <v>136</v>
      </c>
      <c r="C752" t="s">
        <v>25</v>
      </c>
      <c r="D752" s="2" t="s">
        <v>21</v>
      </c>
      <c r="E752" t="s">
        <v>769</v>
      </c>
      <c r="F752" t="s">
        <v>770</v>
      </c>
      <c r="G752" t="s">
        <v>12</v>
      </c>
      <c r="H752" t="s">
        <v>11</v>
      </c>
      <c r="I752" t="s">
        <v>13</v>
      </c>
      <c r="J752" s="3">
        <v>62</v>
      </c>
      <c r="K752" s="2">
        <f t="shared" si="39"/>
        <v>2</v>
      </c>
      <c r="L752" s="3">
        <v>43</v>
      </c>
      <c r="M752" s="9">
        <f t="shared" si="40"/>
        <v>105</v>
      </c>
      <c r="N752" s="8" t="str">
        <f t="shared" si="41"/>
        <v>Победитель</v>
      </c>
    </row>
    <row r="753" spans="1:14">
      <c r="A753" s="2">
        <v>862</v>
      </c>
      <c r="B753" s="6">
        <v>964</v>
      </c>
      <c r="C753" t="s">
        <v>14</v>
      </c>
      <c r="D753" s="2" t="s">
        <v>9</v>
      </c>
      <c r="E753" t="s">
        <v>317</v>
      </c>
      <c r="F753" t="s">
        <v>316</v>
      </c>
      <c r="G753" t="s">
        <v>78</v>
      </c>
      <c r="H753" t="s">
        <v>11</v>
      </c>
      <c r="I753" t="s">
        <v>75</v>
      </c>
      <c r="J753" s="3">
        <v>26</v>
      </c>
      <c r="K753" s="2">
        <f t="shared" si="39"/>
        <v>2</v>
      </c>
      <c r="L753" s="3">
        <v>39</v>
      </c>
      <c r="M753" s="9">
        <f t="shared" si="40"/>
        <v>65</v>
      </c>
      <c r="N753" s="8" t="str">
        <f t="shared" si="41"/>
        <v>Участник</v>
      </c>
    </row>
    <row r="754" spans="1:14">
      <c r="A754" s="2">
        <v>863</v>
      </c>
      <c r="B754" s="6">
        <v>477</v>
      </c>
      <c r="C754" t="s">
        <v>14</v>
      </c>
      <c r="D754" s="2" t="s">
        <v>21</v>
      </c>
      <c r="E754" t="s">
        <v>219</v>
      </c>
      <c r="F754" t="s">
        <v>216</v>
      </c>
      <c r="G754" t="s">
        <v>85</v>
      </c>
      <c r="H754" t="s">
        <v>11</v>
      </c>
      <c r="I754" t="s">
        <v>13</v>
      </c>
      <c r="J754" s="3">
        <v>33</v>
      </c>
      <c r="K754" s="2">
        <f t="shared" si="39"/>
        <v>2</v>
      </c>
      <c r="L754" s="3">
        <v>0</v>
      </c>
      <c r="M754" s="9">
        <f t="shared" si="40"/>
        <v>33</v>
      </c>
      <c r="N754" s="8" t="str">
        <f t="shared" si="41"/>
        <v>Участник</v>
      </c>
    </row>
    <row r="755" spans="1:14">
      <c r="A755" s="2">
        <v>864</v>
      </c>
      <c r="B755" s="6">
        <v>888</v>
      </c>
      <c r="C755" t="s">
        <v>8</v>
      </c>
      <c r="D755" s="2" t="s">
        <v>21</v>
      </c>
      <c r="E755" t="s">
        <v>909</v>
      </c>
      <c r="F755" t="s">
        <v>881</v>
      </c>
      <c r="G755" t="s">
        <v>12</v>
      </c>
      <c r="H755" t="s">
        <v>11</v>
      </c>
      <c r="I755" t="s">
        <v>13</v>
      </c>
      <c r="J755" s="3">
        <v>32</v>
      </c>
      <c r="K755" s="2">
        <f t="shared" si="39"/>
        <v>2</v>
      </c>
      <c r="L755" s="3">
        <v>32.5</v>
      </c>
      <c r="M755" s="9">
        <f t="shared" si="40"/>
        <v>64.5</v>
      </c>
      <c r="N755" s="8" t="str">
        <f t="shared" si="41"/>
        <v>Участник</v>
      </c>
    </row>
    <row r="756" spans="1:14">
      <c r="A756" s="2">
        <v>865</v>
      </c>
      <c r="B756" s="6">
        <v>924</v>
      </c>
      <c r="C756" t="s">
        <v>14</v>
      </c>
      <c r="D756" s="2" t="s">
        <v>21</v>
      </c>
      <c r="E756" t="s">
        <v>909</v>
      </c>
      <c r="F756" t="s">
        <v>881</v>
      </c>
      <c r="G756" t="s">
        <v>12</v>
      </c>
      <c r="H756" t="s">
        <v>11</v>
      </c>
      <c r="I756" t="s">
        <v>13</v>
      </c>
      <c r="J756" s="3">
        <v>28</v>
      </c>
      <c r="K756" s="2">
        <f t="shared" si="39"/>
        <v>2</v>
      </c>
      <c r="L756" s="3">
        <v>41</v>
      </c>
      <c r="M756" s="9">
        <f t="shared" si="40"/>
        <v>69</v>
      </c>
      <c r="N756" s="8" t="str">
        <f t="shared" si="41"/>
        <v>Участник</v>
      </c>
    </row>
    <row r="757" spans="1:14">
      <c r="A757" s="2">
        <v>866</v>
      </c>
      <c r="B757" s="6">
        <v>267</v>
      </c>
      <c r="C757" t="s">
        <v>23</v>
      </c>
      <c r="D757" s="2" t="s">
        <v>28</v>
      </c>
      <c r="E757" t="s">
        <v>246</v>
      </c>
      <c r="F757" t="s">
        <v>238</v>
      </c>
      <c r="G757" t="s">
        <v>34</v>
      </c>
      <c r="H757" t="s">
        <v>11</v>
      </c>
      <c r="I757" t="s">
        <v>42</v>
      </c>
      <c r="J757" s="3">
        <v>39</v>
      </c>
      <c r="K757" s="2">
        <f t="shared" si="39"/>
        <v>2</v>
      </c>
      <c r="L757" s="3">
        <v>47</v>
      </c>
      <c r="M757" s="9">
        <f t="shared" si="40"/>
        <v>86</v>
      </c>
      <c r="N757" s="8" t="str">
        <f t="shared" si="41"/>
        <v>Призер</v>
      </c>
    </row>
    <row r="758" spans="1:14">
      <c r="A758" s="2">
        <v>867</v>
      </c>
      <c r="B758" s="6">
        <v>193</v>
      </c>
      <c r="C758" t="s">
        <v>23</v>
      </c>
      <c r="D758" s="2" t="s">
        <v>24</v>
      </c>
      <c r="E758" t="s">
        <v>992</v>
      </c>
      <c r="F758" t="s">
        <v>687</v>
      </c>
      <c r="G758" t="s">
        <v>85</v>
      </c>
      <c r="H758" t="s">
        <v>11</v>
      </c>
      <c r="I758" t="s">
        <v>13</v>
      </c>
      <c r="J758" s="3">
        <v>48</v>
      </c>
      <c r="K758" s="2">
        <f t="shared" si="39"/>
        <v>2</v>
      </c>
      <c r="L758" s="3">
        <v>46</v>
      </c>
      <c r="M758" s="9">
        <f t="shared" si="40"/>
        <v>94</v>
      </c>
      <c r="N758" s="8" t="str">
        <f t="shared" si="41"/>
        <v>Победитель</v>
      </c>
    </row>
    <row r="759" spans="1:14">
      <c r="A759" s="2">
        <v>868</v>
      </c>
      <c r="B759" s="6">
        <v>399</v>
      </c>
      <c r="C759" t="s">
        <v>23</v>
      </c>
      <c r="D759" s="2" t="s">
        <v>28</v>
      </c>
      <c r="E759" t="s">
        <v>696</v>
      </c>
      <c r="F759" t="s">
        <v>693</v>
      </c>
      <c r="G759" t="s">
        <v>20</v>
      </c>
      <c r="H759" t="s">
        <v>11</v>
      </c>
      <c r="I759" t="s">
        <v>13</v>
      </c>
      <c r="J759" s="3">
        <v>33</v>
      </c>
      <c r="K759" s="2">
        <f t="shared" si="39"/>
        <v>2</v>
      </c>
      <c r="L759" s="3">
        <v>0</v>
      </c>
      <c r="M759" s="9">
        <f t="shared" si="40"/>
        <v>33</v>
      </c>
      <c r="N759" s="8" t="str">
        <f t="shared" si="41"/>
        <v>Участник</v>
      </c>
    </row>
    <row r="760" spans="1:14">
      <c r="A760" s="2">
        <v>869</v>
      </c>
      <c r="B760" s="6">
        <v>809</v>
      </c>
      <c r="C760" t="s">
        <v>14</v>
      </c>
      <c r="D760" s="2" t="s">
        <v>9</v>
      </c>
      <c r="E760" t="s">
        <v>149</v>
      </c>
      <c r="F760" t="s">
        <v>139</v>
      </c>
      <c r="G760" t="s">
        <v>12</v>
      </c>
      <c r="H760" t="s">
        <v>11</v>
      </c>
      <c r="I760" t="s">
        <v>13</v>
      </c>
      <c r="J760" s="3">
        <v>26</v>
      </c>
      <c r="K760" s="2">
        <f t="shared" si="39"/>
        <v>2</v>
      </c>
      <c r="L760" s="3">
        <v>23</v>
      </c>
      <c r="M760" s="9">
        <f t="shared" si="40"/>
        <v>49</v>
      </c>
      <c r="N760" s="8" t="str">
        <f t="shared" si="41"/>
        <v>Участник</v>
      </c>
    </row>
    <row r="761" spans="1:14">
      <c r="A761" s="2">
        <v>871</v>
      </c>
      <c r="B761" s="6">
        <v>583</v>
      </c>
      <c r="C761" t="s">
        <v>23</v>
      </c>
      <c r="D761" s="2" t="s">
        <v>28</v>
      </c>
      <c r="E761" t="s">
        <v>278</v>
      </c>
      <c r="F761" t="s">
        <v>279</v>
      </c>
      <c r="G761" t="s">
        <v>48</v>
      </c>
      <c r="H761" t="s">
        <v>280</v>
      </c>
      <c r="I761" t="s">
        <v>19</v>
      </c>
      <c r="J761" s="3">
        <v>39</v>
      </c>
      <c r="K761" s="2">
        <f t="shared" si="39"/>
        <v>2</v>
      </c>
      <c r="L761" s="3">
        <v>34</v>
      </c>
      <c r="M761" s="9">
        <f t="shared" si="40"/>
        <v>73</v>
      </c>
      <c r="N761" s="8" t="str">
        <f t="shared" si="41"/>
        <v>Участник</v>
      </c>
    </row>
    <row r="762" spans="1:14">
      <c r="A762" s="2">
        <v>872</v>
      </c>
      <c r="B762" s="6">
        <v>142</v>
      </c>
      <c r="C762" t="s">
        <v>25</v>
      </c>
      <c r="D762" s="2" t="s">
        <v>9</v>
      </c>
      <c r="E762" t="s">
        <v>470</v>
      </c>
      <c r="F762" t="s">
        <v>467</v>
      </c>
      <c r="G762" t="s">
        <v>48</v>
      </c>
      <c r="H762" t="s">
        <v>280</v>
      </c>
      <c r="I762" t="s">
        <v>19</v>
      </c>
      <c r="J762" s="3">
        <v>33</v>
      </c>
      <c r="K762" s="2">
        <f t="shared" si="39"/>
        <v>2</v>
      </c>
      <c r="L762" s="3">
        <v>35</v>
      </c>
      <c r="M762" s="9">
        <f t="shared" si="40"/>
        <v>68</v>
      </c>
      <c r="N762" s="8" t="str">
        <f t="shared" si="41"/>
        <v>Участник</v>
      </c>
    </row>
    <row r="763" spans="1:14">
      <c r="A763" s="2">
        <v>873</v>
      </c>
      <c r="B763" s="6">
        <v>584</v>
      </c>
      <c r="C763" t="s">
        <v>23</v>
      </c>
      <c r="D763" s="2" t="s">
        <v>28</v>
      </c>
      <c r="E763" t="s">
        <v>281</v>
      </c>
      <c r="F763" t="s">
        <v>279</v>
      </c>
      <c r="G763" t="s">
        <v>48</v>
      </c>
      <c r="H763" t="s">
        <v>280</v>
      </c>
      <c r="I763" t="s">
        <v>19</v>
      </c>
      <c r="J763" s="3">
        <v>38</v>
      </c>
      <c r="K763" s="2">
        <f t="shared" si="39"/>
        <v>2</v>
      </c>
      <c r="L763" s="3">
        <v>25</v>
      </c>
      <c r="M763" s="9">
        <f t="shared" si="40"/>
        <v>63</v>
      </c>
      <c r="N763" s="8" t="str">
        <f t="shared" si="41"/>
        <v>Участник</v>
      </c>
    </row>
    <row r="764" spans="1:14">
      <c r="A764" s="2">
        <v>874</v>
      </c>
      <c r="B764" s="6">
        <v>716</v>
      </c>
      <c r="C764" t="s">
        <v>35</v>
      </c>
      <c r="D764" s="2" t="s">
        <v>36</v>
      </c>
      <c r="E764" t="s">
        <v>201</v>
      </c>
      <c r="F764" t="s">
        <v>187</v>
      </c>
      <c r="G764" t="s">
        <v>188</v>
      </c>
      <c r="H764" t="s">
        <v>11</v>
      </c>
      <c r="I764" t="s">
        <v>13</v>
      </c>
      <c r="J764" s="3">
        <v>37</v>
      </c>
      <c r="K764" s="2">
        <f t="shared" si="39"/>
        <v>2</v>
      </c>
      <c r="L764" s="3">
        <v>0</v>
      </c>
      <c r="M764" s="9">
        <f t="shared" si="40"/>
        <v>37</v>
      </c>
      <c r="N764" s="8" t="str">
        <f t="shared" si="41"/>
        <v>Участник</v>
      </c>
    </row>
    <row r="765" spans="1:14">
      <c r="A765" s="2">
        <v>875</v>
      </c>
      <c r="B765" s="6">
        <v>901</v>
      </c>
      <c r="C765" t="s">
        <v>14</v>
      </c>
      <c r="D765" s="2" t="s">
        <v>50</v>
      </c>
      <c r="E765" t="s">
        <v>910</v>
      </c>
      <c r="F765" t="s">
        <v>881</v>
      </c>
      <c r="G765" t="s">
        <v>12</v>
      </c>
      <c r="H765" t="s">
        <v>11</v>
      </c>
      <c r="I765" t="s">
        <v>13</v>
      </c>
      <c r="J765" s="3">
        <v>39</v>
      </c>
      <c r="K765" s="2">
        <f t="shared" si="39"/>
        <v>2</v>
      </c>
      <c r="L765" s="3">
        <v>37</v>
      </c>
      <c r="M765" s="9">
        <f t="shared" si="40"/>
        <v>76</v>
      </c>
      <c r="N765" s="8" t="str">
        <f t="shared" si="41"/>
        <v>Призер</v>
      </c>
    </row>
    <row r="766" spans="1:14">
      <c r="A766" s="2">
        <v>876</v>
      </c>
      <c r="B766" s="6">
        <v>320</v>
      </c>
      <c r="C766" t="s">
        <v>23</v>
      </c>
      <c r="D766" s="2" t="s">
        <v>24</v>
      </c>
      <c r="E766" t="s">
        <v>162</v>
      </c>
      <c r="F766" t="s">
        <v>152</v>
      </c>
      <c r="G766" t="s">
        <v>32</v>
      </c>
      <c r="H766" t="s">
        <v>11</v>
      </c>
      <c r="I766" t="s">
        <v>13</v>
      </c>
      <c r="J766" s="3">
        <v>36</v>
      </c>
      <c r="K766" s="2">
        <f t="shared" si="39"/>
        <v>2</v>
      </c>
      <c r="L766" s="3">
        <v>37</v>
      </c>
      <c r="M766" s="9">
        <f t="shared" si="40"/>
        <v>73</v>
      </c>
      <c r="N766" s="8" t="str">
        <f t="shared" si="41"/>
        <v>Участник</v>
      </c>
    </row>
    <row r="767" spans="1:14">
      <c r="A767" s="2">
        <v>877</v>
      </c>
      <c r="B767" s="6">
        <v>90</v>
      </c>
      <c r="C767" t="s">
        <v>23</v>
      </c>
      <c r="D767" s="2" t="s">
        <v>28</v>
      </c>
      <c r="E767" t="s">
        <v>573</v>
      </c>
      <c r="F767" t="s">
        <v>570</v>
      </c>
      <c r="G767" t="s">
        <v>82</v>
      </c>
      <c r="H767" t="s">
        <v>11</v>
      </c>
      <c r="I767" t="s">
        <v>31</v>
      </c>
      <c r="J767" s="3">
        <v>39</v>
      </c>
      <c r="K767" s="2">
        <f t="shared" si="39"/>
        <v>2</v>
      </c>
      <c r="L767" s="3">
        <v>42</v>
      </c>
      <c r="M767" s="9">
        <f t="shared" si="40"/>
        <v>81</v>
      </c>
      <c r="N767" s="8" t="str">
        <f t="shared" si="41"/>
        <v>Призер</v>
      </c>
    </row>
    <row r="768" spans="1:14">
      <c r="A768" s="2">
        <v>878</v>
      </c>
      <c r="B768" s="6">
        <v>621</v>
      </c>
      <c r="C768" t="s">
        <v>76</v>
      </c>
      <c r="D768" s="2" t="s">
        <v>50</v>
      </c>
      <c r="E768" t="s">
        <v>1027</v>
      </c>
      <c r="F768" t="s">
        <v>379</v>
      </c>
      <c r="G768" t="s">
        <v>34</v>
      </c>
      <c r="H768" t="s">
        <v>11</v>
      </c>
      <c r="I768" t="s">
        <v>13</v>
      </c>
      <c r="J768" s="3">
        <v>50</v>
      </c>
      <c r="K768" s="2">
        <f t="shared" si="39"/>
        <v>2</v>
      </c>
      <c r="L768" s="3">
        <v>46</v>
      </c>
      <c r="M768" s="9">
        <f t="shared" si="40"/>
        <v>96</v>
      </c>
      <c r="N768" s="8" t="str">
        <f t="shared" si="41"/>
        <v>Победитель</v>
      </c>
    </row>
    <row r="769" spans="1:14">
      <c r="A769" s="2">
        <v>879</v>
      </c>
      <c r="B769" s="6">
        <v>207</v>
      </c>
      <c r="C769" t="s">
        <v>35</v>
      </c>
      <c r="D769" s="2" t="s">
        <v>36</v>
      </c>
      <c r="E769" t="s">
        <v>879</v>
      </c>
      <c r="F769" t="s">
        <v>875</v>
      </c>
      <c r="G769" t="s">
        <v>30</v>
      </c>
      <c r="H769" t="s">
        <v>11</v>
      </c>
      <c r="I769" t="s">
        <v>31</v>
      </c>
      <c r="J769" s="3">
        <v>29</v>
      </c>
      <c r="K769" s="2">
        <f t="shared" si="39"/>
        <v>2</v>
      </c>
      <c r="L769" s="3">
        <v>42</v>
      </c>
      <c r="M769" s="9">
        <f t="shared" si="40"/>
        <v>71</v>
      </c>
      <c r="N769" s="8" t="str">
        <f t="shared" si="41"/>
        <v>Участник</v>
      </c>
    </row>
    <row r="770" spans="1:14">
      <c r="A770" s="2">
        <v>881</v>
      </c>
      <c r="B770" s="6">
        <v>84</v>
      </c>
      <c r="C770" t="s">
        <v>23</v>
      </c>
      <c r="D770" s="2" t="s">
        <v>24</v>
      </c>
      <c r="E770" t="s">
        <v>961</v>
      </c>
      <c r="F770" t="s">
        <v>449</v>
      </c>
      <c r="G770" t="s">
        <v>450</v>
      </c>
      <c r="H770" t="s">
        <v>451</v>
      </c>
      <c r="I770" t="s">
        <v>434</v>
      </c>
      <c r="J770" s="3">
        <v>39</v>
      </c>
      <c r="K770" s="2">
        <f t="shared" si="39"/>
        <v>2</v>
      </c>
      <c r="L770" s="3">
        <v>42</v>
      </c>
      <c r="M770" s="9">
        <f t="shared" si="40"/>
        <v>81</v>
      </c>
      <c r="N770" s="8" t="str">
        <f t="shared" si="41"/>
        <v>Призер</v>
      </c>
    </row>
    <row r="771" spans="1:14">
      <c r="A771" s="2">
        <v>883</v>
      </c>
      <c r="B771" s="6">
        <v>452</v>
      </c>
      <c r="C771" t="s">
        <v>35</v>
      </c>
      <c r="D771" s="2" t="s">
        <v>36</v>
      </c>
      <c r="E771" t="s">
        <v>736</v>
      </c>
      <c r="F771" t="s">
        <v>737</v>
      </c>
      <c r="G771" t="s">
        <v>648</v>
      </c>
      <c r="H771" t="s">
        <v>11</v>
      </c>
      <c r="I771" t="s">
        <v>31</v>
      </c>
      <c r="J771" s="3">
        <v>37</v>
      </c>
      <c r="K771" s="2">
        <f t="shared" si="39"/>
        <v>2</v>
      </c>
      <c r="L771" s="3">
        <v>49</v>
      </c>
      <c r="M771" s="9">
        <f t="shared" si="40"/>
        <v>86</v>
      </c>
      <c r="N771" s="8" t="str">
        <f t="shared" si="41"/>
        <v>Призер</v>
      </c>
    </row>
    <row r="772" spans="1:14">
      <c r="A772" s="2">
        <v>884</v>
      </c>
      <c r="B772" s="6">
        <v>234</v>
      </c>
      <c r="C772" t="s">
        <v>23</v>
      </c>
      <c r="D772" s="2" t="s">
        <v>28</v>
      </c>
      <c r="E772" t="s">
        <v>185</v>
      </c>
      <c r="F772" t="s">
        <v>179</v>
      </c>
      <c r="G772" t="s">
        <v>30</v>
      </c>
      <c r="H772" t="s">
        <v>11</v>
      </c>
      <c r="I772" t="s">
        <v>31</v>
      </c>
      <c r="J772" s="3">
        <v>30</v>
      </c>
      <c r="K772" s="2">
        <f t="shared" si="39"/>
        <v>2</v>
      </c>
      <c r="L772" s="3">
        <v>25</v>
      </c>
      <c r="M772" s="9">
        <f t="shared" si="40"/>
        <v>55</v>
      </c>
      <c r="N772" s="8" t="str">
        <f t="shared" si="41"/>
        <v>Участник</v>
      </c>
    </row>
    <row r="773" spans="1:14">
      <c r="A773" s="2">
        <v>885</v>
      </c>
      <c r="B773" s="6">
        <v>199</v>
      </c>
      <c r="C773" t="s">
        <v>23</v>
      </c>
      <c r="D773" s="2" t="s">
        <v>24</v>
      </c>
      <c r="E773" t="s">
        <v>690</v>
      </c>
      <c r="F773" t="s">
        <v>687</v>
      </c>
      <c r="G773" t="s">
        <v>85</v>
      </c>
      <c r="H773" t="s">
        <v>11</v>
      </c>
      <c r="I773" t="s">
        <v>13</v>
      </c>
      <c r="J773" s="3">
        <v>30</v>
      </c>
      <c r="K773" s="2">
        <f t="shared" si="39"/>
        <v>2</v>
      </c>
      <c r="L773" s="3">
        <v>28</v>
      </c>
      <c r="M773" s="9">
        <f t="shared" si="40"/>
        <v>58</v>
      </c>
      <c r="N773" s="8" t="str">
        <f t="shared" si="41"/>
        <v>Участник</v>
      </c>
    </row>
    <row r="774" spans="1:14">
      <c r="A774" s="2">
        <v>886</v>
      </c>
      <c r="B774" s="6">
        <v>853</v>
      </c>
      <c r="C774" t="s">
        <v>8</v>
      </c>
      <c r="D774" s="2" t="s">
        <v>9</v>
      </c>
      <c r="E774" t="s">
        <v>843</v>
      </c>
      <c r="F774" t="s">
        <v>824</v>
      </c>
      <c r="G774" t="s">
        <v>12</v>
      </c>
      <c r="H774" t="s">
        <v>11</v>
      </c>
      <c r="I774" t="s">
        <v>13</v>
      </c>
      <c r="J774" s="3">
        <v>40</v>
      </c>
      <c r="K774" s="2">
        <f t="shared" si="39"/>
        <v>2</v>
      </c>
      <c r="L774" s="3">
        <v>0</v>
      </c>
      <c r="M774" s="9">
        <f t="shared" si="40"/>
        <v>40</v>
      </c>
      <c r="N774" s="8" t="str">
        <f t="shared" si="41"/>
        <v>Участник</v>
      </c>
    </row>
    <row r="775" spans="1:14">
      <c r="A775" s="2">
        <v>888</v>
      </c>
      <c r="B775" s="6">
        <v>118</v>
      </c>
      <c r="C775" t="s">
        <v>23</v>
      </c>
      <c r="D775" s="2" t="s">
        <v>28</v>
      </c>
      <c r="E775" t="s">
        <v>797</v>
      </c>
      <c r="F775" t="s">
        <v>786</v>
      </c>
      <c r="G775" t="s">
        <v>32</v>
      </c>
      <c r="H775" t="s">
        <v>11</v>
      </c>
      <c r="I775" t="s">
        <v>13</v>
      </c>
      <c r="J775" s="3">
        <v>32</v>
      </c>
      <c r="K775" s="2">
        <f t="shared" si="39"/>
        <v>2</v>
      </c>
      <c r="L775" s="3">
        <v>34</v>
      </c>
      <c r="M775" s="9">
        <f t="shared" si="40"/>
        <v>66</v>
      </c>
      <c r="N775" s="8" t="str">
        <f t="shared" si="41"/>
        <v>Участник</v>
      </c>
    </row>
    <row r="776" spans="1:14">
      <c r="A776" s="2">
        <v>889</v>
      </c>
      <c r="B776" s="6">
        <v>377</v>
      </c>
      <c r="C776" t="s">
        <v>23</v>
      </c>
      <c r="D776" s="2" t="s">
        <v>24</v>
      </c>
      <c r="E776" t="s">
        <v>640</v>
      </c>
      <c r="F776" t="s">
        <v>634</v>
      </c>
      <c r="G776" t="s">
        <v>32</v>
      </c>
      <c r="H776" t="s">
        <v>11</v>
      </c>
      <c r="I776" t="s">
        <v>13</v>
      </c>
      <c r="J776" s="3">
        <v>30</v>
      </c>
      <c r="K776" s="2">
        <f t="shared" si="39"/>
        <v>2</v>
      </c>
      <c r="L776" s="3">
        <v>0</v>
      </c>
      <c r="M776" s="9">
        <f t="shared" si="40"/>
        <v>30</v>
      </c>
      <c r="N776" s="8" t="str">
        <f t="shared" si="41"/>
        <v>Участник</v>
      </c>
    </row>
    <row r="777" spans="1:14">
      <c r="A777" s="2">
        <v>890</v>
      </c>
      <c r="B777" s="6">
        <v>182</v>
      </c>
      <c r="C777" t="s">
        <v>14</v>
      </c>
      <c r="D777" s="2" t="s">
        <v>50</v>
      </c>
      <c r="E777" t="s">
        <v>69</v>
      </c>
      <c r="F777" t="s">
        <v>52</v>
      </c>
      <c r="G777" t="s">
        <v>48</v>
      </c>
      <c r="H777" t="s">
        <v>11</v>
      </c>
      <c r="I777" t="s">
        <v>49</v>
      </c>
      <c r="J777" s="3">
        <v>27</v>
      </c>
      <c r="K777" s="2">
        <f t="shared" si="39"/>
        <v>2</v>
      </c>
      <c r="L777" s="3">
        <v>33</v>
      </c>
      <c r="M777" s="9">
        <f t="shared" si="40"/>
        <v>60</v>
      </c>
      <c r="N777" s="8" t="str">
        <f t="shared" si="41"/>
        <v>Участник</v>
      </c>
    </row>
    <row r="778" spans="1:14">
      <c r="A778" s="2">
        <v>891</v>
      </c>
      <c r="B778" s="6">
        <v>628</v>
      </c>
      <c r="C778" t="s">
        <v>76</v>
      </c>
      <c r="D778" s="2" t="s">
        <v>217</v>
      </c>
      <c r="E778" t="s">
        <v>263</v>
      </c>
      <c r="F778" t="s">
        <v>260</v>
      </c>
      <c r="G778" t="s">
        <v>133</v>
      </c>
      <c r="H778" t="s">
        <v>11</v>
      </c>
      <c r="I778" t="s">
        <v>13</v>
      </c>
      <c r="J778" s="3">
        <v>28</v>
      </c>
      <c r="K778" s="2">
        <f t="shared" si="39"/>
        <v>2</v>
      </c>
      <c r="L778" s="3">
        <v>0</v>
      </c>
      <c r="M778" s="9">
        <f t="shared" si="40"/>
        <v>28</v>
      </c>
      <c r="N778" s="8" t="str">
        <f t="shared" si="41"/>
        <v>Участник</v>
      </c>
    </row>
    <row r="779" spans="1:14">
      <c r="A779" s="2">
        <v>892</v>
      </c>
      <c r="B779" s="6">
        <v>640</v>
      </c>
      <c r="C779" t="s">
        <v>14</v>
      </c>
      <c r="D779" s="2" t="s">
        <v>217</v>
      </c>
      <c r="E779" t="s">
        <v>263</v>
      </c>
      <c r="F779" t="s">
        <v>360</v>
      </c>
      <c r="G779" t="s">
        <v>133</v>
      </c>
      <c r="H779" t="s">
        <v>11</v>
      </c>
      <c r="I779" t="s">
        <v>13</v>
      </c>
      <c r="J779" s="3">
        <v>31</v>
      </c>
      <c r="K779" s="2">
        <f t="shared" si="39"/>
        <v>2</v>
      </c>
      <c r="L779" s="3">
        <v>0</v>
      </c>
      <c r="M779" s="9">
        <f t="shared" si="40"/>
        <v>31</v>
      </c>
      <c r="N779" s="8" t="str">
        <f t="shared" si="41"/>
        <v>Участник</v>
      </c>
    </row>
    <row r="780" spans="1:14">
      <c r="A780" s="2">
        <v>893</v>
      </c>
      <c r="B780" s="6">
        <v>791</v>
      </c>
      <c r="C780" t="s">
        <v>76</v>
      </c>
      <c r="D780" s="2" t="s">
        <v>15</v>
      </c>
      <c r="E780" t="s">
        <v>645</v>
      </c>
      <c r="F780" t="s">
        <v>642</v>
      </c>
      <c r="G780" t="s">
        <v>48</v>
      </c>
      <c r="H780" t="s">
        <v>11</v>
      </c>
      <c r="I780" t="s">
        <v>49</v>
      </c>
      <c r="J780" s="3">
        <v>35</v>
      </c>
      <c r="K780" s="2">
        <f t="shared" si="39"/>
        <v>2</v>
      </c>
      <c r="L780" s="3">
        <v>0</v>
      </c>
      <c r="M780" s="9">
        <f t="shared" si="40"/>
        <v>35</v>
      </c>
      <c r="N780" s="8" t="str">
        <f t="shared" si="41"/>
        <v>Участник</v>
      </c>
    </row>
    <row r="781" spans="1:14">
      <c r="A781" s="2">
        <v>894</v>
      </c>
      <c r="B781" s="6">
        <v>777</v>
      </c>
      <c r="C781" t="s">
        <v>14</v>
      </c>
      <c r="D781" s="2" t="s">
        <v>9</v>
      </c>
      <c r="E781" t="s">
        <v>685</v>
      </c>
      <c r="F781" t="s">
        <v>682</v>
      </c>
      <c r="G781" t="s">
        <v>450</v>
      </c>
      <c r="H781" t="s">
        <v>676</v>
      </c>
      <c r="I781" t="s">
        <v>668</v>
      </c>
      <c r="J781" s="3">
        <v>48</v>
      </c>
      <c r="K781" s="2">
        <f t="shared" si="39"/>
        <v>2</v>
      </c>
      <c r="L781" s="3">
        <v>47</v>
      </c>
      <c r="M781" s="9">
        <f t="shared" si="40"/>
        <v>95</v>
      </c>
      <c r="N781" s="8" t="str">
        <f t="shared" si="41"/>
        <v>Победитель</v>
      </c>
    </row>
    <row r="782" spans="1:14">
      <c r="A782" s="2">
        <v>896</v>
      </c>
      <c r="B782" s="6">
        <v>396</v>
      </c>
      <c r="C782" t="s">
        <v>23</v>
      </c>
      <c r="D782" s="2" t="s">
        <v>28</v>
      </c>
      <c r="E782" t="s">
        <v>697</v>
      </c>
      <c r="F782" t="s">
        <v>693</v>
      </c>
      <c r="G782" t="s">
        <v>20</v>
      </c>
      <c r="H782" t="s">
        <v>11</v>
      </c>
      <c r="I782" t="s">
        <v>13</v>
      </c>
      <c r="J782" s="3">
        <v>33</v>
      </c>
      <c r="K782" s="2">
        <f t="shared" ref="K782:K836" si="42">IF(J782&gt;24.99,2,0)</f>
        <v>2</v>
      </c>
      <c r="L782" s="3">
        <v>0</v>
      </c>
      <c r="M782" s="9">
        <f t="shared" si="40"/>
        <v>33</v>
      </c>
      <c r="N782" s="8" t="str">
        <f t="shared" si="41"/>
        <v>Участник</v>
      </c>
    </row>
    <row r="783" spans="1:14">
      <c r="A783" s="2">
        <v>897</v>
      </c>
      <c r="B783" s="6">
        <v>385</v>
      </c>
      <c r="C783" t="s">
        <v>25</v>
      </c>
      <c r="D783" s="2" t="s">
        <v>9</v>
      </c>
      <c r="E783" t="s">
        <v>585</v>
      </c>
      <c r="F783" t="s">
        <v>583</v>
      </c>
      <c r="G783" t="s">
        <v>82</v>
      </c>
      <c r="H783" t="s">
        <v>11</v>
      </c>
      <c r="I783" t="s">
        <v>49</v>
      </c>
      <c r="J783" s="3">
        <v>48</v>
      </c>
      <c r="K783" s="2">
        <f t="shared" si="42"/>
        <v>2</v>
      </c>
      <c r="L783" s="3">
        <v>47</v>
      </c>
      <c r="M783" s="9">
        <f t="shared" ref="M783:M837" si="43">L783+J783</f>
        <v>95</v>
      </c>
      <c r="N783" s="8" t="str">
        <f t="shared" ref="N783:N837" si="44">IF(M783&lt;75,"Участник",IF(M783&lt;94,"Призер","Победитель"))</f>
        <v>Победитель</v>
      </c>
    </row>
    <row r="784" spans="1:14">
      <c r="A784" s="2">
        <v>898</v>
      </c>
      <c r="B784" s="6">
        <v>119</v>
      </c>
      <c r="C784" t="s">
        <v>23</v>
      </c>
      <c r="D784" s="2" t="s">
        <v>28</v>
      </c>
      <c r="E784" t="s">
        <v>798</v>
      </c>
      <c r="F784" t="s">
        <v>786</v>
      </c>
      <c r="G784" t="s">
        <v>32</v>
      </c>
      <c r="H784" t="s">
        <v>11</v>
      </c>
      <c r="I784" t="s">
        <v>13</v>
      </c>
      <c r="J784" s="3">
        <v>37</v>
      </c>
      <c r="K784" s="2">
        <f t="shared" si="42"/>
        <v>2</v>
      </c>
      <c r="L784" s="3">
        <v>39</v>
      </c>
      <c r="M784" s="9">
        <f t="shared" si="43"/>
        <v>76</v>
      </c>
      <c r="N784" s="8" t="str">
        <f t="shared" si="44"/>
        <v>Призер</v>
      </c>
    </row>
    <row r="785" spans="1:14">
      <c r="A785" s="2">
        <v>899</v>
      </c>
      <c r="B785" s="6">
        <v>430</v>
      </c>
      <c r="C785" t="s">
        <v>14</v>
      </c>
      <c r="D785" s="2" t="s">
        <v>21</v>
      </c>
      <c r="E785" t="s">
        <v>938</v>
      </c>
      <c r="F785" t="s">
        <v>916</v>
      </c>
      <c r="G785" t="s">
        <v>20</v>
      </c>
      <c r="H785" t="s">
        <v>11</v>
      </c>
      <c r="I785" t="s">
        <v>13</v>
      </c>
      <c r="J785" s="3">
        <v>31</v>
      </c>
      <c r="K785" s="2">
        <f t="shared" si="42"/>
        <v>2</v>
      </c>
      <c r="L785" s="3">
        <v>0</v>
      </c>
      <c r="M785" s="9">
        <f t="shared" si="43"/>
        <v>31</v>
      </c>
      <c r="N785" s="8" t="str">
        <f t="shared" si="44"/>
        <v>Участник</v>
      </c>
    </row>
    <row r="786" spans="1:14">
      <c r="A786" s="2">
        <v>901</v>
      </c>
      <c r="B786" s="6">
        <v>120</v>
      </c>
      <c r="C786" t="s">
        <v>23</v>
      </c>
      <c r="D786" s="2" t="s">
        <v>28</v>
      </c>
      <c r="E786" t="s">
        <v>799</v>
      </c>
      <c r="F786" t="s">
        <v>786</v>
      </c>
      <c r="G786" t="s">
        <v>32</v>
      </c>
      <c r="H786" t="s">
        <v>11</v>
      </c>
      <c r="I786" t="s">
        <v>13</v>
      </c>
      <c r="J786" s="3">
        <v>30.5</v>
      </c>
      <c r="K786" s="2">
        <f t="shared" si="42"/>
        <v>2</v>
      </c>
      <c r="L786" s="3">
        <v>28</v>
      </c>
      <c r="M786" s="9">
        <f t="shared" si="43"/>
        <v>58.5</v>
      </c>
      <c r="N786" s="8" t="str">
        <f t="shared" si="44"/>
        <v>Участник</v>
      </c>
    </row>
    <row r="787" spans="1:14">
      <c r="A787" s="2">
        <v>902</v>
      </c>
      <c r="B787" s="6">
        <v>700</v>
      </c>
      <c r="C787" t="s">
        <v>23</v>
      </c>
      <c r="D787" s="2" t="s">
        <v>24</v>
      </c>
      <c r="E787" t="s">
        <v>353</v>
      </c>
      <c r="F787" t="s">
        <v>345</v>
      </c>
      <c r="G787" t="s">
        <v>346</v>
      </c>
      <c r="H787" t="s">
        <v>347</v>
      </c>
      <c r="I787" t="s">
        <v>168</v>
      </c>
      <c r="J787" s="3">
        <v>43</v>
      </c>
      <c r="K787" s="2">
        <f t="shared" si="42"/>
        <v>2</v>
      </c>
      <c r="L787" s="3">
        <v>49</v>
      </c>
      <c r="M787" s="9">
        <f t="shared" si="43"/>
        <v>92</v>
      </c>
      <c r="N787" s="8" t="str">
        <f t="shared" si="44"/>
        <v>Призер</v>
      </c>
    </row>
    <row r="788" spans="1:14">
      <c r="A788" s="2">
        <v>904</v>
      </c>
      <c r="B788" s="6">
        <v>934</v>
      </c>
      <c r="C788" t="s">
        <v>14</v>
      </c>
      <c r="D788" s="2" t="s">
        <v>21</v>
      </c>
      <c r="E788" t="s">
        <v>911</v>
      </c>
      <c r="F788" t="s">
        <v>881</v>
      </c>
      <c r="G788" t="s">
        <v>12</v>
      </c>
      <c r="H788" t="s">
        <v>11</v>
      </c>
      <c r="I788" t="s">
        <v>13</v>
      </c>
      <c r="J788" s="3">
        <v>36.5</v>
      </c>
      <c r="K788" s="2">
        <f t="shared" si="42"/>
        <v>2</v>
      </c>
      <c r="L788" s="3">
        <v>0</v>
      </c>
      <c r="M788" s="9">
        <f t="shared" si="43"/>
        <v>36.5</v>
      </c>
      <c r="N788" s="8" t="str">
        <f t="shared" si="44"/>
        <v>Участник</v>
      </c>
    </row>
    <row r="789" spans="1:14">
      <c r="A789" s="2">
        <v>905</v>
      </c>
      <c r="B789" s="6">
        <v>419</v>
      </c>
      <c r="C789" t="s">
        <v>14</v>
      </c>
      <c r="D789" s="2" t="s">
        <v>21</v>
      </c>
      <c r="E789" t="s">
        <v>939</v>
      </c>
      <c r="F789" t="s">
        <v>916</v>
      </c>
      <c r="G789" t="s">
        <v>20</v>
      </c>
      <c r="H789" t="s">
        <v>11</v>
      </c>
      <c r="I789" t="s">
        <v>13</v>
      </c>
      <c r="J789" s="3">
        <v>37</v>
      </c>
      <c r="K789" s="2">
        <f t="shared" si="42"/>
        <v>2</v>
      </c>
      <c r="L789" s="3">
        <v>30.5</v>
      </c>
      <c r="M789" s="9">
        <f t="shared" si="43"/>
        <v>67.5</v>
      </c>
      <c r="N789" s="8" t="str">
        <f t="shared" si="44"/>
        <v>Участник</v>
      </c>
    </row>
    <row r="790" spans="1:14">
      <c r="A790" s="2">
        <v>906</v>
      </c>
      <c r="B790" s="6">
        <v>200</v>
      </c>
      <c r="C790" t="s">
        <v>23</v>
      </c>
      <c r="D790" s="2" t="s">
        <v>24</v>
      </c>
      <c r="E790" t="s">
        <v>1043</v>
      </c>
      <c r="F790" t="s">
        <v>687</v>
      </c>
      <c r="G790" t="s">
        <v>85</v>
      </c>
      <c r="H790" t="s">
        <v>11</v>
      </c>
      <c r="I790" t="s">
        <v>13</v>
      </c>
      <c r="J790" s="3">
        <v>42</v>
      </c>
      <c r="K790" s="2">
        <f t="shared" si="42"/>
        <v>2</v>
      </c>
      <c r="L790" s="3">
        <v>50</v>
      </c>
      <c r="M790" s="9">
        <f t="shared" si="43"/>
        <v>92</v>
      </c>
      <c r="N790" s="8" t="str">
        <f t="shared" si="44"/>
        <v>Призер</v>
      </c>
    </row>
    <row r="791" spans="1:14">
      <c r="A791" s="2">
        <v>907</v>
      </c>
      <c r="B791" s="6">
        <v>806</v>
      </c>
      <c r="C791" t="s">
        <v>23</v>
      </c>
      <c r="D791" s="2" t="s">
        <v>28</v>
      </c>
      <c r="E791" t="s">
        <v>953</v>
      </c>
      <c r="F791" t="s">
        <v>954</v>
      </c>
      <c r="G791" t="s">
        <v>39</v>
      </c>
      <c r="H791" t="s">
        <v>11</v>
      </c>
      <c r="I791" t="s">
        <v>13</v>
      </c>
      <c r="J791" s="3">
        <v>50</v>
      </c>
      <c r="K791" s="2">
        <f t="shared" si="42"/>
        <v>2</v>
      </c>
      <c r="L791" s="3">
        <v>50</v>
      </c>
      <c r="M791" s="9">
        <f t="shared" si="43"/>
        <v>100</v>
      </c>
      <c r="N791" s="8" t="str">
        <f t="shared" si="44"/>
        <v>Победитель</v>
      </c>
    </row>
    <row r="792" spans="1:14">
      <c r="A792" s="2">
        <v>908</v>
      </c>
      <c r="B792" s="6">
        <v>571</v>
      </c>
      <c r="C792" t="s">
        <v>14</v>
      </c>
      <c r="D792" s="2" t="s">
        <v>50</v>
      </c>
      <c r="E792" t="s">
        <v>864</v>
      </c>
      <c r="F792" t="s">
        <v>858</v>
      </c>
      <c r="G792" t="s">
        <v>20</v>
      </c>
      <c r="H792" t="s">
        <v>11</v>
      </c>
      <c r="I792" t="s">
        <v>13</v>
      </c>
      <c r="J792" s="3">
        <v>34</v>
      </c>
      <c r="K792" s="2">
        <f t="shared" si="42"/>
        <v>2</v>
      </c>
      <c r="L792" s="3">
        <v>43.5</v>
      </c>
      <c r="M792" s="9">
        <f t="shared" si="43"/>
        <v>77.5</v>
      </c>
      <c r="N792" s="8" t="str">
        <f t="shared" si="44"/>
        <v>Призер</v>
      </c>
    </row>
    <row r="793" spans="1:14">
      <c r="A793" s="2">
        <v>42</v>
      </c>
      <c r="B793" s="6">
        <v>904</v>
      </c>
      <c r="C793" t="s">
        <v>14</v>
      </c>
      <c r="D793" s="2" t="s">
        <v>50</v>
      </c>
      <c r="E793" t="s">
        <v>912</v>
      </c>
      <c r="F793" t="s">
        <v>881</v>
      </c>
      <c r="G793" t="s">
        <v>12</v>
      </c>
      <c r="H793" t="s">
        <v>11</v>
      </c>
      <c r="I793" t="s">
        <v>13</v>
      </c>
      <c r="J793" s="3">
        <v>30</v>
      </c>
      <c r="K793" s="2">
        <f t="shared" si="42"/>
        <v>2</v>
      </c>
      <c r="L793" s="3">
        <v>42</v>
      </c>
      <c r="M793" s="9">
        <f t="shared" si="43"/>
        <v>72</v>
      </c>
      <c r="N793" s="8" t="str">
        <f t="shared" si="44"/>
        <v>Участник</v>
      </c>
    </row>
    <row r="794" spans="1:14">
      <c r="A794" s="2">
        <v>24</v>
      </c>
      <c r="B794" s="6">
        <v>121</v>
      </c>
      <c r="C794" t="s">
        <v>23</v>
      </c>
      <c r="D794" s="2" t="s">
        <v>28</v>
      </c>
      <c r="E794" t="s">
        <v>800</v>
      </c>
      <c r="F794" t="s">
        <v>786</v>
      </c>
      <c r="G794" t="s">
        <v>32</v>
      </c>
      <c r="H794" t="s">
        <v>11</v>
      </c>
      <c r="I794" t="s">
        <v>13</v>
      </c>
      <c r="J794" s="3">
        <v>30</v>
      </c>
      <c r="K794" s="2">
        <f t="shared" si="42"/>
        <v>2</v>
      </c>
      <c r="L794" s="3">
        <v>24</v>
      </c>
      <c r="M794" s="9">
        <f t="shared" si="43"/>
        <v>54</v>
      </c>
      <c r="N794" s="8" t="str">
        <f t="shared" si="44"/>
        <v>Участник</v>
      </c>
    </row>
    <row r="795" spans="1:14">
      <c r="A795" s="2">
        <v>911</v>
      </c>
      <c r="B795" s="6">
        <v>529</v>
      </c>
      <c r="C795" t="s">
        <v>14</v>
      </c>
      <c r="D795" s="2" t="s">
        <v>9</v>
      </c>
      <c r="E795" t="s">
        <v>150</v>
      </c>
      <c r="F795" t="s">
        <v>139</v>
      </c>
      <c r="G795" t="s">
        <v>12</v>
      </c>
      <c r="H795" t="s">
        <v>11</v>
      </c>
      <c r="I795" t="s">
        <v>13</v>
      </c>
      <c r="J795" s="3">
        <v>26</v>
      </c>
      <c r="K795" s="2">
        <f t="shared" si="42"/>
        <v>2</v>
      </c>
      <c r="L795" s="3">
        <v>21</v>
      </c>
      <c r="M795" s="9">
        <f t="shared" si="43"/>
        <v>47</v>
      </c>
      <c r="N795" s="8" t="str">
        <f t="shared" si="44"/>
        <v>Участник</v>
      </c>
    </row>
    <row r="796" spans="1:14">
      <c r="A796" s="2">
        <v>913</v>
      </c>
      <c r="B796" s="6">
        <v>725</v>
      </c>
      <c r="C796" t="s">
        <v>14</v>
      </c>
      <c r="D796" s="2" t="s">
        <v>15</v>
      </c>
      <c r="E796" t="s">
        <v>202</v>
      </c>
      <c r="F796" t="s">
        <v>187</v>
      </c>
      <c r="G796" t="s">
        <v>188</v>
      </c>
      <c r="H796" t="s">
        <v>11</v>
      </c>
      <c r="I796" t="s">
        <v>13</v>
      </c>
      <c r="J796" s="3">
        <v>34</v>
      </c>
      <c r="K796" s="2">
        <f t="shared" si="42"/>
        <v>2</v>
      </c>
      <c r="L796" s="3">
        <v>21</v>
      </c>
      <c r="M796" s="9">
        <f t="shared" si="43"/>
        <v>55</v>
      </c>
      <c r="N796" s="8" t="str">
        <f t="shared" si="44"/>
        <v>Участник</v>
      </c>
    </row>
    <row r="797" spans="1:14">
      <c r="A797" s="2">
        <v>914</v>
      </c>
      <c r="B797" s="6">
        <v>122</v>
      </c>
      <c r="C797" t="s">
        <v>23</v>
      </c>
      <c r="D797" s="2" t="s">
        <v>28</v>
      </c>
      <c r="E797" t="s">
        <v>801</v>
      </c>
      <c r="F797" t="s">
        <v>786</v>
      </c>
      <c r="G797" t="s">
        <v>32</v>
      </c>
      <c r="H797" t="s">
        <v>11</v>
      </c>
      <c r="I797" t="s">
        <v>13</v>
      </c>
      <c r="J797" s="3">
        <v>33</v>
      </c>
      <c r="K797" s="2">
        <f t="shared" si="42"/>
        <v>2</v>
      </c>
      <c r="L797" s="3">
        <v>31</v>
      </c>
      <c r="M797" s="9">
        <f t="shared" si="43"/>
        <v>64</v>
      </c>
      <c r="N797" s="8" t="str">
        <f t="shared" si="44"/>
        <v>Участник</v>
      </c>
    </row>
    <row r="798" spans="1:14">
      <c r="A798" s="2">
        <v>915</v>
      </c>
      <c r="B798" s="6">
        <v>263</v>
      </c>
      <c r="C798" t="s">
        <v>23</v>
      </c>
      <c r="D798" s="2" t="s">
        <v>28</v>
      </c>
      <c r="E798" t="s">
        <v>1031</v>
      </c>
      <c r="F798" t="s">
        <v>247</v>
      </c>
      <c r="G798" t="s">
        <v>34</v>
      </c>
      <c r="H798" t="s">
        <v>11</v>
      </c>
      <c r="I798" t="s">
        <v>42</v>
      </c>
      <c r="J798" s="3">
        <v>42</v>
      </c>
      <c r="K798" s="2">
        <f t="shared" si="42"/>
        <v>2</v>
      </c>
      <c r="L798" s="3">
        <v>43</v>
      </c>
      <c r="M798" s="9">
        <f t="shared" si="43"/>
        <v>85</v>
      </c>
      <c r="N798" s="8" t="str">
        <f t="shared" si="44"/>
        <v>Призер</v>
      </c>
    </row>
    <row r="799" spans="1:14">
      <c r="A799" s="2">
        <v>916</v>
      </c>
      <c r="B799" s="6">
        <v>194</v>
      </c>
      <c r="C799" t="s">
        <v>23</v>
      </c>
      <c r="D799" s="2" t="s">
        <v>24</v>
      </c>
      <c r="E799" t="s">
        <v>691</v>
      </c>
      <c r="F799" t="s">
        <v>687</v>
      </c>
      <c r="G799" t="s">
        <v>85</v>
      </c>
      <c r="H799" t="s">
        <v>11</v>
      </c>
      <c r="I799" t="s">
        <v>13</v>
      </c>
      <c r="J799" s="3">
        <v>30</v>
      </c>
      <c r="K799" s="2">
        <f t="shared" si="42"/>
        <v>2</v>
      </c>
      <c r="L799" s="3">
        <v>41</v>
      </c>
      <c r="M799" s="9">
        <f t="shared" si="43"/>
        <v>71</v>
      </c>
      <c r="N799" s="8" t="str">
        <f t="shared" si="44"/>
        <v>Участник</v>
      </c>
    </row>
    <row r="800" spans="1:14">
      <c r="A800" s="2">
        <v>917</v>
      </c>
      <c r="B800" s="6">
        <v>56</v>
      </c>
      <c r="C800" t="s">
        <v>118</v>
      </c>
      <c r="D800" s="2" t="s">
        <v>15</v>
      </c>
      <c r="E800" t="s">
        <v>124</v>
      </c>
      <c r="F800" t="s">
        <v>120</v>
      </c>
      <c r="G800" t="s">
        <v>121</v>
      </c>
      <c r="H800" t="s">
        <v>18</v>
      </c>
      <c r="I800" t="s">
        <v>11</v>
      </c>
      <c r="J800" s="3">
        <v>50</v>
      </c>
      <c r="K800" s="2">
        <f t="shared" si="42"/>
        <v>2</v>
      </c>
      <c r="L800" s="3">
        <v>50</v>
      </c>
      <c r="M800" s="9">
        <f t="shared" si="43"/>
        <v>100</v>
      </c>
      <c r="N800" s="8" t="str">
        <f t="shared" si="44"/>
        <v>Победитель</v>
      </c>
    </row>
    <row r="801" spans="1:14">
      <c r="A801" s="2">
        <v>919</v>
      </c>
      <c r="B801" s="6">
        <v>566</v>
      </c>
      <c r="C801" t="s">
        <v>35</v>
      </c>
      <c r="D801" s="2" t="s">
        <v>36</v>
      </c>
      <c r="E801" t="s">
        <v>865</v>
      </c>
      <c r="F801" t="s">
        <v>858</v>
      </c>
      <c r="G801" t="s">
        <v>20</v>
      </c>
      <c r="H801" t="s">
        <v>11</v>
      </c>
      <c r="I801" t="s">
        <v>13</v>
      </c>
      <c r="J801" s="3">
        <v>29</v>
      </c>
      <c r="K801" s="2">
        <f t="shared" si="42"/>
        <v>2</v>
      </c>
      <c r="L801" s="3">
        <v>49</v>
      </c>
      <c r="M801" s="9">
        <f t="shared" si="43"/>
        <v>78</v>
      </c>
      <c r="N801" s="8" t="str">
        <f t="shared" si="44"/>
        <v>Призер</v>
      </c>
    </row>
    <row r="802" spans="1:14">
      <c r="A802" s="2">
        <v>920</v>
      </c>
      <c r="B802" s="6">
        <v>422</v>
      </c>
      <c r="C802" t="s">
        <v>14</v>
      </c>
      <c r="D802" s="2" t="s">
        <v>21</v>
      </c>
      <c r="E802" t="s">
        <v>940</v>
      </c>
      <c r="F802" t="s">
        <v>916</v>
      </c>
      <c r="G802" t="s">
        <v>20</v>
      </c>
      <c r="H802" t="s">
        <v>11</v>
      </c>
      <c r="I802" t="s">
        <v>11</v>
      </c>
      <c r="J802" s="3">
        <v>39</v>
      </c>
      <c r="K802" s="2">
        <f t="shared" si="42"/>
        <v>2</v>
      </c>
      <c r="L802" s="3">
        <v>46</v>
      </c>
      <c r="M802" s="9">
        <f t="shared" si="43"/>
        <v>85</v>
      </c>
      <c r="N802" s="8" t="str">
        <f t="shared" si="44"/>
        <v>Призер</v>
      </c>
    </row>
    <row r="803" spans="1:14">
      <c r="A803" s="2">
        <v>922</v>
      </c>
      <c r="B803" s="6">
        <v>805</v>
      </c>
      <c r="C803" t="s">
        <v>14</v>
      </c>
      <c r="D803" s="2" t="s">
        <v>15</v>
      </c>
      <c r="E803" t="s">
        <v>337</v>
      </c>
      <c r="F803" t="s">
        <v>329</v>
      </c>
      <c r="G803" t="s">
        <v>48</v>
      </c>
      <c r="H803" t="s">
        <v>280</v>
      </c>
      <c r="I803" t="s">
        <v>19</v>
      </c>
      <c r="J803" s="3">
        <v>50</v>
      </c>
      <c r="K803" s="2">
        <f t="shared" si="42"/>
        <v>2</v>
      </c>
      <c r="L803" s="3">
        <v>44</v>
      </c>
      <c r="M803" s="9">
        <f t="shared" si="43"/>
        <v>94</v>
      </c>
      <c r="N803" s="8" t="str">
        <f t="shared" si="44"/>
        <v>Победитель</v>
      </c>
    </row>
    <row r="804" spans="1:14">
      <c r="A804" s="2">
        <v>923</v>
      </c>
      <c r="B804" s="6">
        <v>312</v>
      </c>
      <c r="C804" t="s">
        <v>23</v>
      </c>
      <c r="D804" s="2" t="s">
        <v>24</v>
      </c>
      <c r="E804" t="s">
        <v>163</v>
      </c>
      <c r="F804" t="s">
        <v>152</v>
      </c>
      <c r="G804" t="s">
        <v>32</v>
      </c>
      <c r="H804" t="s">
        <v>11</v>
      </c>
      <c r="I804" t="s">
        <v>13</v>
      </c>
      <c r="J804" s="3">
        <v>43</v>
      </c>
      <c r="K804" s="2">
        <f t="shared" si="42"/>
        <v>2</v>
      </c>
      <c r="L804" s="3">
        <v>45</v>
      </c>
      <c r="M804" s="9">
        <f t="shared" si="43"/>
        <v>88</v>
      </c>
      <c r="N804" s="8" t="str">
        <f t="shared" si="44"/>
        <v>Призер</v>
      </c>
    </row>
    <row r="805" spans="1:14">
      <c r="A805" s="2">
        <v>924</v>
      </c>
      <c r="B805" s="6">
        <v>747</v>
      </c>
      <c r="C805" t="s">
        <v>14</v>
      </c>
      <c r="D805" s="2" t="s">
        <v>217</v>
      </c>
      <c r="E805" t="s">
        <v>947</v>
      </c>
      <c r="F805" t="s">
        <v>941</v>
      </c>
      <c r="G805" t="s">
        <v>206</v>
      </c>
      <c r="H805" t="s">
        <v>11</v>
      </c>
      <c r="I805" t="s">
        <v>207</v>
      </c>
      <c r="J805" s="3">
        <v>42</v>
      </c>
      <c r="K805" s="2">
        <f t="shared" si="42"/>
        <v>2</v>
      </c>
      <c r="L805" s="3">
        <v>45.5</v>
      </c>
      <c r="M805" s="9">
        <f t="shared" si="43"/>
        <v>87.5</v>
      </c>
      <c r="N805" s="8" t="str">
        <f t="shared" si="44"/>
        <v>Призер</v>
      </c>
    </row>
    <row r="806" spans="1:14">
      <c r="A806" s="2">
        <v>925</v>
      </c>
      <c r="B806" s="6">
        <v>486</v>
      </c>
      <c r="C806" t="s">
        <v>14</v>
      </c>
      <c r="D806" s="2" t="s">
        <v>15</v>
      </c>
      <c r="E806" t="s">
        <v>971</v>
      </c>
      <c r="F806" t="s">
        <v>84</v>
      </c>
      <c r="G806" t="s">
        <v>85</v>
      </c>
      <c r="H806" t="s">
        <v>11</v>
      </c>
      <c r="I806" t="s">
        <v>13</v>
      </c>
      <c r="J806" s="3">
        <v>44.5</v>
      </c>
      <c r="K806" s="2">
        <f t="shared" si="42"/>
        <v>2</v>
      </c>
      <c r="L806" s="3">
        <v>23</v>
      </c>
      <c r="M806" s="9">
        <f t="shared" si="43"/>
        <v>67.5</v>
      </c>
      <c r="N806" s="8" t="str">
        <f t="shared" si="44"/>
        <v>Участник</v>
      </c>
    </row>
    <row r="807" spans="1:14">
      <c r="A807" s="2">
        <v>926</v>
      </c>
      <c r="B807" s="6">
        <v>867</v>
      </c>
      <c r="C807" t="s">
        <v>76</v>
      </c>
      <c r="D807" s="2" t="s">
        <v>217</v>
      </c>
      <c r="E807" t="s">
        <v>817</v>
      </c>
      <c r="F807" t="s">
        <v>815</v>
      </c>
      <c r="G807" t="s">
        <v>763</v>
      </c>
      <c r="H807" t="s">
        <v>816</v>
      </c>
      <c r="I807" t="s">
        <v>434</v>
      </c>
      <c r="J807" s="3">
        <v>40</v>
      </c>
      <c r="K807" s="2">
        <f t="shared" si="42"/>
        <v>2</v>
      </c>
      <c r="L807" s="3">
        <v>37</v>
      </c>
      <c r="M807" s="9">
        <f t="shared" si="43"/>
        <v>77</v>
      </c>
      <c r="N807" s="8" t="str">
        <f t="shared" si="44"/>
        <v>Призер</v>
      </c>
    </row>
    <row r="808" spans="1:14">
      <c r="A808" s="2">
        <v>928</v>
      </c>
      <c r="B808" s="6">
        <v>796</v>
      </c>
      <c r="C808" t="s">
        <v>14</v>
      </c>
      <c r="D808" s="2" t="s">
        <v>21</v>
      </c>
      <c r="E808" t="s">
        <v>338</v>
      </c>
      <c r="F808" t="s">
        <v>329</v>
      </c>
      <c r="G808" t="s">
        <v>121</v>
      </c>
      <c r="H808" t="s">
        <v>280</v>
      </c>
      <c r="I808" t="s">
        <v>19</v>
      </c>
      <c r="J808" s="3">
        <v>47</v>
      </c>
      <c r="K808" s="2">
        <f t="shared" si="42"/>
        <v>2</v>
      </c>
      <c r="L808" s="3">
        <v>47</v>
      </c>
      <c r="M808" s="9">
        <f t="shared" si="43"/>
        <v>94</v>
      </c>
      <c r="N808" s="8" t="str">
        <f t="shared" si="44"/>
        <v>Победитель</v>
      </c>
    </row>
    <row r="809" spans="1:14">
      <c r="A809" s="2">
        <v>927</v>
      </c>
      <c r="B809" s="6">
        <v>139</v>
      </c>
      <c r="C809" t="s">
        <v>25</v>
      </c>
      <c r="D809" s="2" t="s">
        <v>21</v>
      </c>
      <c r="E809" t="s">
        <v>338</v>
      </c>
      <c r="F809" t="s">
        <v>467</v>
      </c>
      <c r="G809" t="s">
        <v>48</v>
      </c>
      <c r="H809" t="s">
        <v>280</v>
      </c>
      <c r="I809" t="s">
        <v>31</v>
      </c>
      <c r="J809" s="3">
        <v>60</v>
      </c>
      <c r="K809" s="2">
        <f t="shared" si="42"/>
        <v>2</v>
      </c>
      <c r="L809" s="3">
        <v>42</v>
      </c>
      <c r="M809" s="9">
        <f t="shared" si="43"/>
        <v>102</v>
      </c>
      <c r="N809" s="8" t="str">
        <f t="shared" si="44"/>
        <v>Победитель</v>
      </c>
    </row>
    <row r="810" spans="1:14">
      <c r="A810" s="2">
        <v>929</v>
      </c>
      <c r="B810" s="6">
        <v>256</v>
      </c>
      <c r="C810" t="s">
        <v>76</v>
      </c>
      <c r="D810" s="2" t="s">
        <v>15</v>
      </c>
      <c r="E810" t="s">
        <v>486</v>
      </c>
      <c r="F810" t="s">
        <v>482</v>
      </c>
      <c r="G810" t="s">
        <v>485</v>
      </c>
      <c r="H810" t="s">
        <v>46</v>
      </c>
      <c r="I810" t="s">
        <v>19</v>
      </c>
      <c r="J810" s="3">
        <v>45</v>
      </c>
      <c r="K810" s="2">
        <f t="shared" si="42"/>
        <v>2</v>
      </c>
      <c r="L810" s="3">
        <v>37.5</v>
      </c>
      <c r="M810" s="9">
        <f t="shared" si="43"/>
        <v>82.5</v>
      </c>
      <c r="N810" s="8" t="str">
        <f t="shared" si="44"/>
        <v>Призер</v>
      </c>
    </row>
    <row r="811" spans="1:14">
      <c r="A811" s="2">
        <v>930</v>
      </c>
      <c r="B811" s="6">
        <v>380</v>
      </c>
      <c r="C811" t="s">
        <v>23</v>
      </c>
      <c r="D811" s="2" t="s">
        <v>28</v>
      </c>
      <c r="E811" t="s">
        <v>952</v>
      </c>
      <c r="F811" t="s">
        <v>950</v>
      </c>
      <c r="G811" t="s">
        <v>485</v>
      </c>
      <c r="H811" t="s">
        <v>46</v>
      </c>
      <c r="I811" t="s">
        <v>19</v>
      </c>
      <c r="J811" s="3">
        <v>48</v>
      </c>
      <c r="K811" s="2">
        <f t="shared" si="42"/>
        <v>2</v>
      </c>
      <c r="L811" s="3">
        <v>42</v>
      </c>
      <c r="M811" s="9">
        <f t="shared" si="43"/>
        <v>90</v>
      </c>
      <c r="N811" s="8" t="str">
        <f t="shared" si="44"/>
        <v>Призер</v>
      </c>
    </row>
    <row r="812" spans="1:14">
      <c r="A812" s="2">
        <v>931</v>
      </c>
      <c r="B812" s="6">
        <v>388</v>
      </c>
      <c r="C812" t="s">
        <v>35</v>
      </c>
      <c r="D812" s="2" t="s">
        <v>36</v>
      </c>
      <c r="E812" t="s">
        <v>286</v>
      </c>
      <c r="F812" t="s">
        <v>983</v>
      </c>
      <c r="G812" t="s">
        <v>82</v>
      </c>
      <c r="H812" t="s">
        <v>11</v>
      </c>
      <c r="I812" t="s">
        <v>13</v>
      </c>
      <c r="J812" s="3">
        <v>50</v>
      </c>
      <c r="K812" s="2">
        <f t="shared" si="42"/>
        <v>2</v>
      </c>
      <c r="L812" s="3">
        <v>49</v>
      </c>
      <c r="M812" s="9">
        <f t="shared" si="43"/>
        <v>99</v>
      </c>
      <c r="N812" s="8" t="str">
        <f t="shared" si="44"/>
        <v>Победитель</v>
      </c>
    </row>
    <row r="813" spans="1:14">
      <c r="A813" s="2">
        <v>932</v>
      </c>
      <c r="B813" s="6">
        <v>582</v>
      </c>
      <c r="C813" t="s">
        <v>23</v>
      </c>
      <c r="D813" s="2" t="s">
        <v>28</v>
      </c>
      <c r="E813" t="s">
        <v>282</v>
      </c>
      <c r="F813" t="s">
        <v>279</v>
      </c>
      <c r="G813" t="s">
        <v>48</v>
      </c>
      <c r="H813" t="s">
        <v>280</v>
      </c>
      <c r="I813" t="s">
        <v>19</v>
      </c>
      <c r="J813" s="3">
        <v>39</v>
      </c>
      <c r="K813" s="2">
        <f t="shared" si="42"/>
        <v>2</v>
      </c>
      <c r="L813" s="3">
        <v>12</v>
      </c>
      <c r="M813" s="9">
        <f t="shared" si="43"/>
        <v>51</v>
      </c>
      <c r="N813" s="8" t="str">
        <f t="shared" si="44"/>
        <v>Участник</v>
      </c>
    </row>
    <row r="814" spans="1:14">
      <c r="A814" s="2">
        <v>933</v>
      </c>
      <c r="B814" s="6">
        <v>171</v>
      </c>
      <c r="C814" t="s">
        <v>14</v>
      </c>
      <c r="D814" s="2" t="s">
        <v>15</v>
      </c>
      <c r="E814" t="s">
        <v>70</v>
      </c>
      <c r="F814" t="s">
        <v>52</v>
      </c>
      <c r="G814" t="s">
        <v>48</v>
      </c>
      <c r="H814" t="s">
        <v>11</v>
      </c>
      <c r="I814" t="s">
        <v>49</v>
      </c>
      <c r="J814" s="3">
        <v>25.5</v>
      </c>
      <c r="K814" s="2">
        <f t="shared" si="42"/>
        <v>2</v>
      </c>
      <c r="L814" s="3">
        <v>0</v>
      </c>
      <c r="M814" s="9">
        <f t="shared" si="43"/>
        <v>25.5</v>
      </c>
      <c r="N814" s="8" t="str">
        <f t="shared" si="44"/>
        <v>Участник</v>
      </c>
    </row>
    <row r="815" spans="1:14">
      <c r="A815" s="2">
        <v>934</v>
      </c>
      <c r="B815" s="6">
        <v>498</v>
      </c>
      <c r="C815" t="s">
        <v>14</v>
      </c>
      <c r="D815" s="2" t="s">
        <v>50</v>
      </c>
      <c r="E815" t="s">
        <v>112</v>
      </c>
      <c r="F815" t="s">
        <v>84</v>
      </c>
      <c r="G815" t="s">
        <v>85</v>
      </c>
      <c r="H815" t="s">
        <v>11</v>
      </c>
      <c r="I815" t="s">
        <v>13</v>
      </c>
      <c r="J815" s="3">
        <v>32</v>
      </c>
      <c r="K815" s="2">
        <f t="shared" si="42"/>
        <v>2</v>
      </c>
      <c r="L815" s="3">
        <v>0</v>
      </c>
      <c r="M815" s="9">
        <f t="shared" si="43"/>
        <v>32</v>
      </c>
      <c r="N815" s="8" t="str">
        <f t="shared" si="44"/>
        <v>Участник</v>
      </c>
    </row>
    <row r="816" spans="1:14">
      <c r="A816" s="2">
        <v>935</v>
      </c>
      <c r="B816" s="6">
        <v>156</v>
      </c>
      <c r="C816" t="s">
        <v>25</v>
      </c>
      <c r="D816" s="2" t="s">
        <v>21</v>
      </c>
      <c r="E816" t="s">
        <v>606</v>
      </c>
      <c r="F816" t="s">
        <v>44</v>
      </c>
      <c r="G816" t="s">
        <v>45</v>
      </c>
      <c r="H816" t="s">
        <v>46</v>
      </c>
      <c r="I816" t="s">
        <v>19</v>
      </c>
      <c r="J816" s="3">
        <v>57</v>
      </c>
      <c r="K816" s="2">
        <f t="shared" si="42"/>
        <v>2</v>
      </c>
      <c r="L816" s="3">
        <v>43</v>
      </c>
      <c r="M816" s="9">
        <f t="shared" si="43"/>
        <v>100</v>
      </c>
      <c r="N816" s="8" t="str">
        <f t="shared" si="44"/>
        <v>Победитель</v>
      </c>
    </row>
    <row r="817" spans="1:14">
      <c r="A817" s="2">
        <v>936</v>
      </c>
      <c r="B817" s="6">
        <v>253</v>
      </c>
      <c r="C817" t="s">
        <v>35</v>
      </c>
      <c r="D817" s="2" t="s">
        <v>36</v>
      </c>
      <c r="E817" t="s">
        <v>487</v>
      </c>
      <c r="F817" t="s">
        <v>482</v>
      </c>
      <c r="G817" t="s">
        <v>485</v>
      </c>
      <c r="H817" t="s">
        <v>46</v>
      </c>
      <c r="I817" t="s">
        <v>19</v>
      </c>
      <c r="J817" s="3">
        <v>40</v>
      </c>
      <c r="K817" s="2">
        <f t="shared" si="42"/>
        <v>2</v>
      </c>
      <c r="L817" s="3">
        <v>49</v>
      </c>
      <c r="M817" s="9">
        <f t="shared" si="43"/>
        <v>89</v>
      </c>
      <c r="N817" s="8" t="str">
        <f t="shared" si="44"/>
        <v>Призер</v>
      </c>
    </row>
    <row r="818" spans="1:14">
      <c r="A818" s="2">
        <v>937</v>
      </c>
      <c r="B818" s="6">
        <v>590</v>
      </c>
      <c r="C818" t="s">
        <v>76</v>
      </c>
      <c r="D818" s="2" t="s">
        <v>15</v>
      </c>
      <c r="E818" t="s">
        <v>137</v>
      </c>
      <c r="F818" t="s">
        <v>132</v>
      </c>
      <c r="G818" t="s">
        <v>133</v>
      </c>
      <c r="H818" t="s">
        <v>134</v>
      </c>
      <c r="I818" t="s">
        <v>135</v>
      </c>
      <c r="J818" s="3">
        <v>36</v>
      </c>
      <c r="K818" s="2">
        <f t="shared" si="42"/>
        <v>2</v>
      </c>
      <c r="L818" s="3">
        <v>0</v>
      </c>
      <c r="M818" s="9">
        <f t="shared" si="43"/>
        <v>36</v>
      </c>
      <c r="N818" s="8" t="str">
        <f t="shared" si="44"/>
        <v>Участник</v>
      </c>
    </row>
    <row r="819" spans="1:14">
      <c r="A819" s="2">
        <v>940</v>
      </c>
      <c r="B819" s="6">
        <v>599</v>
      </c>
      <c r="C819" t="s">
        <v>23</v>
      </c>
      <c r="D819" s="2" t="s">
        <v>28</v>
      </c>
      <c r="E819" t="s">
        <v>226</v>
      </c>
      <c r="F819" t="s">
        <v>518</v>
      </c>
      <c r="G819" t="s">
        <v>999</v>
      </c>
      <c r="H819" t="s">
        <v>11</v>
      </c>
      <c r="I819" t="s">
        <v>42</v>
      </c>
      <c r="J819" s="3">
        <v>43</v>
      </c>
      <c r="K819" s="2">
        <f t="shared" si="42"/>
        <v>2</v>
      </c>
      <c r="L819" s="3">
        <v>41</v>
      </c>
      <c r="M819" s="9">
        <f t="shared" si="43"/>
        <v>84</v>
      </c>
      <c r="N819" s="8" t="str">
        <f t="shared" si="44"/>
        <v>Призер</v>
      </c>
    </row>
    <row r="820" spans="1:14">
      <c r="A820" s="2">
        <v>941</v>
      </c>
      <c r="B820" s="6">
        <v>104</v>
      </c>
      <c r="C820" t="s">
        <v>23</v>
      </c>
      <c r="D820" s="2" t="s">
        <v>28</v>
      </c>
      <c r="E820" t="s">
        <v>709</v>
      </c>
      <c r="F820" t="s">
        <v>699</v>
      </c>
      <c r="G820" t="s">
        <v>32</v>
      </c>
      <c r="H820" t="s">
        <v>11</v>
      </c>
      <c r="I820" t="s">
        <v>13</v>
      </c>
      <c r="J820" s="3">
        <v>45</v>
      </c>
      <c r="K820" s="2">
        <f t="shared" si="42"/>
        <v>2</v>
      </c>
      <c r="L820" s="3">
        <v>41</v>
      </c>
      <c r="M820" s="9">
        <f t="shared" si="43"/>
        <v>86</v>
      </c>
      <c r="N820" s="8" t="str">
        <f t="shared" si="44"/>
        <v>Призер</v>
      </c>
    </row>
    <row r="821" spans="1:14">
      <c r="A821" s="2">
        <v>942</v>
      </c>
      <c r="B821" s="6">
        <v>105</v>
      </c>
      <c r="C821" t="s">
        <v>23</v>
      </c>
      <c r="D821" s="2" t="s">
        <v>28</v>
      </c>
      <c r="E821" t="s">
        <v>710</v>
      </c>
      <c r="F821" t="s">
        <v>699</v>
      </c>
      <c r="G821" t="s">
        <v>32</v>
      </c>
      <c r="H821" t="s">
        <v>11</v>
      </c>
      <c r="I821" t="s">
        <v>13</v>
      </c>
      <c r="J821" s="3">
        <v>41</v>
      </c>
      <c r="K821" s="2">
        <f t="shared" si="42"/>
        <v>2</v>
      </c>
      <c r="L821" s="3">
        <v>0</v>
      </c>
      <c r="M821" s="9">
        <f t="shared" si="43"/>
        <v>41</v>
      </c>
      <c r="N821" s="8" t="str">
        <f t="shared" si="44"/>
        <v>Участник</v>
      </c>
    </row>
    <row r="822" spans="1:14">
      <c r="A822" s="2">
        <v>943</v>
      </c>
      <c r="B822" s="6">
        <v>972</v>
      </c>
      <c r="C822" t="s">
        <v>23</v>
      </c>
      <c r="D822" s="2" t="s">
        <v>28</v>
      </c>
      <c r="E822" t="s">
        <v>176</v>
      </c>
      <c r="F822" t="s">
        <v>177</v>
      </c>
      <c r="G822" t="s">
        <v>30</v>
      </c>
      <c r="H822" t="s">
        <v>11</v>
      </c>
      <c r="I822" t="s">
        <v>31</v>
      </c>
      <c r="J822" s="3">
        <v>26</v>
      </c>
      <c r="K822" s="2">
        <f t="shared" si="42"/>
        <v>2</v>
      </c>
      <c r="L822" s="3">
        <v>20</v>
      </c>
      <c r="M822" s="9">
        <f t="shared" si="43"/>
        <v>46</v>
      </c>
      <c r="N822" s="8" t="str">
        <f t="shared" si="44"/>
        <v>Участник</v>
      </c>
    </row>
    <row r="823" spans="1:14">
      <c r="A823" s="2">
        <v>944</v>
      </c>
      <c r="B823" s="6">
        <v>157</v>
      </c>
      <c r="C823" t="s">
        <v>25</v>
      </c>
      <c r="D823" s="2" t="s">
        <v>9</v>
      </c>
      <c r="E823" t="s">
        <v>607</v>
      </c>
      <c r="F823" t="s">
        <v>44</v>
      </c>
      <c r="G823" t="s">
        <v>45</v>
      </c>
      <c r="H823" t="s">
        <v>46</v>
      </c>
      <c r="I823" t="s">
        <v>19</v>
      </c>
      <c r="J823" s="3">
        <v>47</v>
      </c>
      <c r="K823" s="2">
        <f t="shared" si="42"/>
        <v>2</v>
      </c>
      <c r="L823" s="3">
        <v>32</v>
      </c>
      <c r="M823" s="9">
        <f t="shared" si="43"/>
        <v>79</v>
      </c>
      <c r="N823" s="8" t="str">
        <f t="shared" si="44"/>
        <v>Призер</v>
      </c>
    </row>
    <row r="824" spans="1:14">
      <c r="A824" s="2">
        <v>945</v>
      </c>
      <c r="B824" s="6">
        <v>926</v>
      </c>
      <c r="C824" t="s">
        <v>14</v>
      </c>
      <c r="D824" s="2" t="s">
        <v>21</v>
      </c>
      <c r="E824" t="s">
        <v>913</v>
      </c>
      <c r="F824" t="s">
        <v>881</v>
      </c>
      <c r="G824" t="s">
        <v>12</v>
      </c>
      <c r="H824" t="s">
        <v>11</v>
      </c>
      <c r="I824" t="s">
        <v>13</v>
      </c>
      <c r="J824" s="3">
        <v>34.5</v>
      </c>
      <c r="K824" s="2">
        <f t="shared" si="42"/>
        <v>2</v>
      </c>
      <c r="L824" s="3">
        <v>0</v>
      </c>
      <c r="M824" s="9">
        <f t="shared" si="43"/>
        <v>34.5</v>
      </c>
      <c r="N824" s="8" t="str">
        <f t="shared" si="44"/>
        <v>Участник</v>
      </c>
    </row>
    <row r="825" spans="1:14">
      <c r="A825" s="2">
        <v>946</v>
      </c>
      <c r="B825" s="6">
        <v>474</v>
      </c>
      <c r="C825" t="s">
        <v>35</v>
      </c>
      <c r="D825" s="2" t="s">
        <v>36</v>
      </c>
      <c r="E825" t="s">
        <v>543</v>
      </c>
      <c r="F825" t="s">
        <v>541</v>
      </c>
      <c r="G825" t="s">
        <v>85</v>
      </c>
      <c r="H825" t="s">
        <v>11</v>
      </c>
      <c r="I825" t="s">
        <v>13</v>
      </c>
      <c r="J825" s="3">
        <v>44.5</v>
      </c>
      <c r="K825" s="2">
        <f t="shared" si="42"/>
        <v>2</v>
      </c>
      <c r="L825" s="3">
        <v>50</v>
      </c>
      <c r="M825" s="9">
        <f t="shared" si="43"/>
        <v>94.5</v>
      </c>
      <c r="N825" s="8" t="str">
        <f t="shared" si="44"/>
        <v>Победитель</v>
      </c>
    </row>
    <row r="826" spans="1:14">
      <c r="A826" s="2">
        <v>948</v>
      </c>
      <c r="B826" s="6">
        <v>225</v>
      </c>
      <c r="C826" t="s">
        <v>23</v>
      </c>
      <c r="D826" s="2" t="s">
        <v>28</v>
      </c>
      <c r="E826" t="s">
        <v>618</v>
      </c>
      <c r="F826" t="s">
        <v>613</v>
      </c>
      <c r="G826" t="s">
        <v>30</v>
      </c>
      <c r="H826" t="s">
        <v>11</v>
      </c>
      <c r="I826" t="s">
        <v>31</v>
      </c>
      <c r="J826" s="3">
        <v>32</v>
      </c>
      <c r="K826" s="2">
        <f t="shared" si="42"/>
        <v>2</v>
      </c>
      <c r="L826" s="3">
        <v>32</v>
      </c>
      <c r="M826" s="9">
        <f t="shared" si="43"/>
        <v>64</v>
      </c>
      <c r="N826" s="8" t="str">
        <f t="shared" si="44"/>
        <v>Участник</v>
      </c>
    </row>
    <row r="827" spans="1:14">
      <c r="A827" s="2">
        <v>950</v>
      </c>
      <c r="B827" s="6">
        <v>923</v>
      </c>
      <c r="C827" t="s">
        <v>14</v>
      </c>
      <c r="D827" s="2" t="s">
        <v>21</v>
      </c>
      <c r="E827" t="s">
        <v>914</v>
      </c>
      <c r="F827" t="s">
        <v>881</v>
      </c>
      <c r="G827" t="s">
        <v>12</v>
      </c>
      <c r="H827" t="s">
        <v>11</v>
      </c>
      <c r="I827" t="s">
        <v>13</v>
      </c>
      <c r="J827" s="3">
        <v>25</v>
      </c>
      <c r="K827" s="2">
        <f t="shared" si="42"/>
        <v>2</v>
      </c>
      <c r="L827" s="3">
        <v>37</v>
      </c>
      <c r="M827" s="9">
        <f t="shared" si="43"/>
        <v>62</v>
      </c>
      <c r="N827" s="8" t="str">
        <f t="shared" si="44"/>
        <v>Участник</v>
      </c>
    </row>
    <row r="828" spans="1:14">
      <c r="A828" s="2">
        <v>951</v>
      </c>
      <c r="B828" s="6">
        <v>227</v>
      </c>
      <c r="C828" t="s">
        <v>23</v>
      </c>
      <c r="D828" s="2" t="s">
        <v>28</v>
      </c>
      <c r="E828" t="s">
        <v>619</v>
      </c>
      <c r="F828" t="s">
        <v>613</v>
      </c>
      <c r="G828" t="s">
        <v>30</v>
      </c>
      <c r="H828" t="s">
        <v>11</v>
      </c>
      <c r="I828" t="s">
        <v>31</v>
      </c>
      <c r="J828" s="3">
        <v>34</v>
      </c>
      <c r="K828" s="2">
        <f t="shared" si="42"/>
        <v>2</v>
      </c>
      <c r="L828" s="3">
        <v>22</v>
      </c>
      <c r="M828" s="9">
        <f t="shared" si="43"/>
        <v>56</v>
      </c>
      <c r="N828" s="8" t="str">
        <f t="shared" si="44"/>
        <v>Участник</v>
      </c>
    </row>
    <row r="829" spans="1:14">
      <c r="A829" s="2">
        <v>953</v>
      </c>
      <c r="B829" s="6">
        <v>29</v>
      </c>
      <c r="C829" t="s">
        <v>35</v>
      </c>
      <c r="D829" s="2" t="s">
        <v>36</v>
      </c>
      <c r="E829" t="s">
        <v>128</v>
      </c>
      <c r="F829" t="s">
        <v>126</v>
      </c>
      <c r="G829" t="s">
        <v>121</v>
      </c>
      <c r="H829" t="s">
        <v>18</v>
      </c>
      <c r="I829" t="s">
        <v>11</v>
      </c>
      <c r="J829" s="3">
        <v>44.5</v>
      </c>
      <c r="K829" s="2">
        <f t="shared" si="42"/>
        <v>2</v>
      </c>
      <c r="L829" s="3">
        <v>45</v>
      </c>
      <c r="M829" s="9">
        <f t="shared" si="43"/>
        <v>89.5</v>
      </c>
      <c r="N829" s="8" t="str">
        <f t="shared" si="44"/>
        <v>Призер</v>
      </c>
    </row>
    <row r="830" spans="1:14">
      <c r="A830" s="2">
        <v>954</v>
      </c>
      <c r="B830" s="6">
        <v>254</v>
      </c>
      <c r="C830" t="s">
        <v>76</v>
      </c>
      <c r="D830" s="2" t="s">
        <v>217</v>
      </c>
      <c r="E830" t="s">
        <v>488</v>
      </c>
      <c r="F830" t="s">
        <v>482</v>
      </c>
      <c r="G830" t="s">
        <v>485</v>
      </c>
      <c r="H830" t="s">
        <v>46</v>
      </c>
      <c r="I830" t="s">
        <v>19</v>
      </c>
      <c r="J830" s="3">
        <v>50</v>
      </c>
      <c r="K830" s="2">
        <f t="shared" si="42"/>
        <v>2</v>
      </c>
      <c r="L830" s="3">
        <v>45</v>
      </c>
      <c r="M830" s="9">
        <f t="shared" si="43"/>
        <v>95</v>
      </c>
      <c r="N830" s="8" t="str">
        <f t="shared" si="44"/>
        <v>Победитель</v>
      </c>
    </row>
    <row r="831" spans="1:14">
      <c r="A831" s="2">
        <v>955</v>
      </c>
      <c r="B831" s="6">
        <v>795</v>
      </c>
      <c r="C831" t="s">
        <v>35</v>
      </c>
      <c r="D831" s="2" t="s">
        <v>36</v>
      </c>
      <c r="E831" t="s">
        <v>339</v>
      </c>
      <c r="F831" t="s">
        <v>329</v>
      </c>
      <c r="G831" t="s">
        <v>121</v>
      </c>
      <c r="H831" t="s">
        <v>280</v>
      </c>
      <c r="I831" t="s">
        <v>19</v>
      </c>
      <c r="J831" s="3">
        <v>25</v>
      </c>
      <c r="K831" s="2">
        <f t="shared" si="42"/>
        <v>2</v>
      </c>
      <c r="L831" s="3">
        <v>0</v>
      </c>
      <c r="M831" s="9">
        <f t="shared" si="43"/>
        <v>25</v>
      </c>
      <c r="N831" s="8" t="str">
        <f t="shared" si="44"/>
        <v>Участник</v>
      </c>
    </row>
    <row r="832" spans="1:14">
      <c r="A832" s="2">
        <v>956</v>
      </c>
      <c r="B832" s="6">
        <v>720</v>
      </c>
      <c r="C832" t="s">
        <v>14</v>
      </c>
      <c r="D832" s="2" t="s">
        <v>15</v>
      </c>
      <c r="E832" t="s">
        <v>203</v>
      </c>
      <c r="F832" t="s">
        <v>187</v>
      </c>
      <c r="G832" t="s">
        <v>188</v>
      </c>
      <c r="H832" t="s">
        <v>11</v>
      </c>
      <c r="I832" t="s">
        <v>13</v>
      </c>
      <c r="J832" s="3">
        <v>27.5</v>
      </c>
      <c r="K832" s="2">
        <f t="shared" si="42"/>
        <v>2</v>
      </c>
      <c r="L832" s="3">
        <v>0</v>
      </c>
      <c r="M832" s="9">
        <f t="shared" si="43"/>
        <v>27.5</v>
      </c>
      <c r="N832" s="8" t="str">
        <f t="shared" si="44"/>
        <v>Участник</v>
      </c>
    </row>
    <row r="833" spans="1:14">
      <c r="A833" s="2">
        <v>957</v>
      </c>
      <c r="B833" s="6">
        <v>852</v>
      </c>
      <c r="C833" t="s">
        <v>8</v>
      </c>
      <c r="D833" s="2" t="s">
        <v>9</v>
      </c>
      <c r="E833" t="s">
        <v>844</v>
      </c>
      <c r="F833" t="s">
        <v>824</v>
      </c>
      <c r="G833" t="s">
        <v>12</v>
      </c>
      <c r="H833" t="s">
        <v>11</v>
      </c>
      <c r="I833" t="s">
        <v>13</v>
      </c>
      <c r="J833" s="3">
        <v>44</v>
      </c>
      <c r="K833" s="2">
        <f t="shared" si="42"/>
        <v>2</v>
      </c>
      <c r="L833" s="3">
        <v>0</v>
      </c>
      <c r="M833" s="9">
        <f t="shared" si="43"/>
        <v>44</v>
      </c>
      <c r="N833" s="8" t="str">
        <f t="shared" si="44"/>
        <v>Участник</v>
      </c>
    </row>
    <row r="834" spans="1:14">
      <c r="A834" s="2">
        <v>958</v>
      </c>
      <c r="B834" s="6">
        <v>842</v>
      </c>
      <c r="C834" t="s">
        <v>14</v>
      </c>
      <c r="D834" s="2" t="s">
        <v>9</v>
      </c>
      <c r="E834" t="s">
        <v>845</v>
      </c>
      <c r="F834" t="s">
        <v>824</v>
      </c>
      <c r="G834" t="s">
        <v>12</v>
      </c>
      <c r="H834" t="s">
        <v>11</v>
      </c>
      <c r="I834" t="s">
        <v>13</v>
      </c>
      <c r="J834" s="3">
        <v>45</v>
      </c>
      <c r="K834" s="2">
        <f t="shared" si="42"/>
        <v>2</v>
      </c>
      <c r="L834" s="3">
        <v>44</v>
      </c>
      <c r="M834" s="9">
        <f t="shared" si="43"/>
        <v>89</v>
      </c>
      <c r="N834" s="8" t="str">
        <f t="shared" si="44"/>
        <v>Призер</v>
      </c>
    </row>
    <row r="835" spans="1:14">
      <c r="A835" s="2">
        <v>959</v>
      </c>
      <c r="B835" s="6">
        <v>861</v>
      </c>
      <c r="C835" t="s">
        <v>35</v>
      </c>
      <c r="D835" s="2" t="s">
        <v>36</v>
      </c>
      <c r="E835" t="s">
        <v>274</v>
      </c>
      <c r="F835" t="s">
        <v>267</v>
      </c>
      <c r="G835" t="s">
        <v>268</v>
      </c>
      <c r="H835" t="s">
        <v>11</v>
      </c>
      <c r="I835" t="s">
        <v>269</v>
      </c>
      <c r="J835" s="3">
        <v>41</v>
      </c>
      <c r="K835" s="2">
        <f t="shared" si="42"/>
        <v>2</v>
      </c>
      <c r="L835" s="3">
        <v>31</v>
      </c>
      <c r="M835" s="9">
        <f t="shared" si="43"/>
        <v>72</v>
      </c>
      <c r="N835" s="8" t="str">
        <f t="shared" si="44"/>
        <v>Участник</v>
      </c>
    </row>
    <row r="836" spans="1:14">
      <c r="A836" s="2">
        <v>960</v>
      </c>
      <c r="B836" s="6">
        <v>145</v>
      </c>
      <c r="C836" t="s">
        <v>14</v>
      </c>
      <c r="D836" s="2" t="s">
        <v>217</v>
      </c>
      <c r="E836" t="s">
        <v>399</v>
      </c>
      <c r="F836" t="s">
        <v>395</v>
      </c>
      <c r="G836" t="s">
        <v>45</v>
      </c>
      <c r="H836" t="s">
        <v>46</v>
      </c>
      <c r="I836" t="s">
        <v>19</v>
      </c>
      <c r="J836" s="3">
        <v>44</v>
      </c>
      <c r="K836" s="2">
        <f t="shared" si="42"/>
        <v>2</v>
      </c>
      <c r="L836" s="3">
        <v>0</v>
      </c>
      <c r="M836" s="9">
        <f t="shared" si="43"/>
        <v>44</v>
      </c>
      <c r="N836" s="8" t="str">
        <f t="shared" si="44"/>
        <v>Участник</v>
      </c>
    </row>
    <row r="837" spans="1:14">
      <c r="A837" s="2">
        <v>961</v>
      </c>
      <c r="B837" s="6">
        <v>146</v>
      </c>
      <c r="C837" t="s">
        <v>14</v>
      </c>
      <c r="D837" s="2" t="s">
        <v>217</v>
      </c>
      <c r="E837" t="s">
        <v>400</v>
      </c>
      <c r="F837" t="s">
        <v>395</v>
      </c>
      <c r="G837" t="s">
        <v>45</v>
      </c>
      <c r="H837" t="s">
        <v>46</v>
      </c>
      <c r="I837" t="s">
        <v>19</v>
      </c>
      <c r="J837" s="3">
        <v>44.5</v>
      </c>
      <c r="K837" s="2">
        <f t="shared" ref="K837:K856" si="45">IF(J837&gt;24.99,2,0)</f>
        <v>2</v>
      </c>
      <c r="L837" s="3">
        <v>0</v>
      </c>
      <c r="M837" s="9">
        <f t="shared" si="43"/>
        <v>44.5</v>
      </c>
      <c r="N837" s="8" t="str">
        <f t="shared" si="44"/>
        <v>Участник</v>
      </c>
    </row>
    <row r="838" spans="1:14">
      <c r="A838" s="2">
        <v>962</v>
      </c>
      <c r="B838" s="6">
        <v>794</v>
      </c>
      <c r="C838" t="s">
        <v>35</v>
      </c>
      <c r="D838" s="2" t="s">
        <v>36</v>
      </c>
      <c r="E838" t="s">
        <v>340</v>
      </c>
      <c r="F838" t="s">
        <v>329</v>
      </c>
      <c r="G838" t="s">
        <v>121</v>
      </c>
      <c r="H838" t="s">
        <v>280</v>
      </c>
      <c r="I838" t="s">
        <v>19</v>
      </c>
      <c r="J838" s="3">
        <v>25</v>
      </c>
      <c r="K838" s="2">
        <f t="shared" si="45"/>
        <v>2</v>
      </c>
      <c r="L838" s="3">
        <v>43</v>
      </c>
      <c r="M838" s="9">
        <f t="shared" ref="M838:M856" si="46">L838+J838</f>
        <v>68</v>
      </c>
      <c r="N838" s="8" t="str">
        <f t="shared" ref="N838:N856" si="47">IF(M838&lt;75,"Участник",IF(M838&lt;94,"Призер","Победитель"))</f>
        <v>Участник</v>
      </c>
    </row>
    <row r="839" spans="1:14">
      <c r="A839" s="2">
        <v>963</v>
      </c>
      <c r="B839" s="6">
        <v>140</v>
      </c>
      <c r="C839" t="s">
        <v>25</v>
      </c>
      <c r="D839" s="2" t="s">
        <v>21</v>
      </c>
      <c r="E839" t="s">
        <v>471</v>
      </c>
      <c r="F839" t="s">
        <v>467</v>
      </c>
      <c r="G839" t="s">
        <v>48</v>
      </c>
      <c r="H839" t="s">
        <v>280</v>
      </c>
      <c r="I839" t="s">
        <v>19</v>
      </c>
      <c r="J839" s="3">
        <v>50</v>
      </c>
      <c r="K839" s="2">
        <f t="shared" si="45"/>
        <v>2</v>
      </c>
      <c r="L839" s="3">
        <v>43</v>
      </c>
      <c r="M839" s="9">
        <f t="shared" si="46"/>
        <v>93</v>
      </c>
      <c r="N839" s="8" t="str">
        <f t="shared" si="47"/>
        <v>Призер</v>
      </c>
    </row>
    <row r="840" spans="1:14">
      <c r="A840" s="2">
        <v>964</v>
      </c>
      <c r="B840" s="6">
        <v>544</v>
      </c>
      <c r="C840" t="s">
        <v>76</v>
      </c>
      <c r="D840" s="2" t="s">
        <v>217</v>
      </c>
      <c r="E840" t="s">
        <v>313</v>
      </c>
      <c r="F840" t="s">
        <v>300</v>
      </c>
      <c r="G840" t="s">
        <v>188</v>
      </c>
      <c r="H840" t="s">
        <v>11</v>
      </c>
      <c r="I840" t="s">
        <v>13</v>
      </c>
      <c r="J840" s="3">
        <v>38</v>
      </c>
      <c r="K840" s="2">
        <f t="shared" si="45"/>
        <v>2</v>
      </c>
      <c r="L840" s="3">
        <v>23</v>
      </c>
      <c r="M840" s="9">
        <f t="shared" si="46"/>
        <v>61</v>
      </c>
      <c r="N840" s="8" t="str">
        <f t="shared" si="47"/>
        <v>Участник</v>
      </c>
    </row>
    <row r="841" spans="1:14">
      <c r="A841" s="2">
        <v>939</v>
      </c>
      <c r="B841" s="6">
        <v>436</v>
      </c>
      <c r="C841" t="s">
        <v>35</v>
      </c>
      <c r="D841" s="2" t="s">
        <v>36</v>
      </c>
      <c r="E841" t="s">
        <v>1047</v>
      </c>
      <c r="F841" t="s">
        <v>916</v>
      </c>
      <c r="G841" t="s">
        <v>20</v>
      </c>
      <c r="H841" t="s">
        <v>11</v>
      </c>
      <c r="I841" t="s">
        <v>13</v>
      </c>
      <c r="J841" s="3">
        <v>31</v>
      </c>
      <c r="K841" s="2">
        <f t="shared" si="45"/>
        <v>2</v>
      </c>
      <c r="L841" s="3">
        <v>42</v>
      </c>
      <c r="M841" s="9">
        <f t="shared" si="46"/>
        <v>73</v>
      </c>
      <c r="N841" s="8" t="str">
        <f t="shared" si="47"/>
        <v>Участник</v>
      </c>
    </row>
    <row r="842" spans="1:14">
      <c r="A842" s="2">
        <v>965</v>
      </c>
      <c r="B842" s="6">
        <v>497</v>
      </c>
      <c r="C842" t="s">
        <v>14</v>
      </c>
      <c r="D842" s="2" t="s">
        <v>50</v>
      </c>
      <c r="E842" t="s">
        <v>113</v>
      </c>
      <c r="F842" t="s">
        <v>84</v>
      </c>
      <c r="G842" t="s">
        <v>85</v>
      </c>
      <c r="H842" t="s">
        <v>11</v>
      </c>
      <c r="I842" t="s">
        <v>13</v>
      </c>
      <c r="J842" s="3">
        <v>35</v>
      </c>
      <c r="K842" s="2">
        <f t="shared" si="45"/>
        <v>2</v>
      </c>
      <c r="L842" s="3">
        <v>38</v>
      </c>
      <c r="M842" s="9">
        <f t="shared" si="46"/>
        <v>73</v>
      </c>
      <c r="N842" s="8" t="str">
        <f t="shared" si="47"/>
        <v>Участник</v>
      </c>
    </row>
    <row r="843" spans="1:14">
      <c r="A843" s="2">
        <v>967</v>
      </c>
      <c r="B843" s="6">
        <v>297</v>
      </c>
      <c r="C843" t="s">
        <v>14</v>
      </c>
      <c r="D843" s="2" t="s">
        <v>50</v>
      </c>
      <c r="E843" t="s">
        <v>761</v>
      </c>
      <c r="F843" t="s">
        <v>749</v>
      </c>
      <c r="G843" t="s">
        <v>285</v>
      </c>
      <c r="H843" t="s">
        <v>11</v>
      </c>
      <c r="I843" t="s">
        <v>269</v>
      </c>
      <c r="J843" s="3">
        <v>36</v>
      </c>
      <c r="K843" s="2">
        <f t="shared" si="45"/>
        <v>2</v>
      </c>
      <c r="L843" s="3">
        <v>0</v>
      </c>
      <c r="M843" s="9">
        <f t="shared" si="46"/>
        <v>36</v>
      </c>
      <c r="N843" s="8" t="str">
        <f t="shared" si="47"/>
        <v>Участник</v>
      </c>
    </row>
    <row r="844" spans="1:14">
      <c r="A844" s="2">
        <v>968</v>
      </c>
      <c r="B844" s="6">
        <v>950</v>
      </c>
      <c r="C844" t="s">
        <v>14</v>
      </c>
      <c r="D844" s="2" t="s">
        <v>21</v>
      </c>
      <c r="E844" t="s">
        <v>318</v>
      </c>
      <c r="F844" t="s">
        <v>316</v>
      </c>
      <c r="G844" t="s">
        <v>78</v>
      </c>
      <c r="H844" t="s">
        <v>11</v>
      </c>
      <c r="I844" t="s">
        <v>75</v>
      </c>
      <c r="J844" s="3">
        <v>43</v>
      </c>
      <c r="K844" s="2">
        <f t="shared" si="45"/>
        <v>2</v>
      </c>
      <c r="L844" s="3">
        <v>38</v>
      </c>
      <c r="M844" s="9">
        <f t="shared" si="46"/>
        <v>81</v>
      </c>
      <c r="N844" s="8" t="str">
        <f t="shared" si="47"/>
        <v>Призер</v>
      </c>
    </row>
    <row r="845" spans="1:14">
      <c r="A845" s="2">
        <v>969</v>
      </c>
      <c r="B845" s="6">
        <v>748</v>
      </c>
      <c r="C845" t="s">
        <v>14</v>
      </c>
      <c r="D845" s="2" t="s">
        <v>217</v>
      </c>
      <c r="E845" t="s">
        <v>948</v>
      </c>
      <c r="F845" t="s">
        <v>941</v>
      </c>
      <c r="G845" t="s">
        <v>206</v>
      </c>
      <c r="H845" t="s">
        <v>11</v>
      </c>
      <c r="I845" t="s">
        <v>207</v>
      </c>
      <c r="J845" s="3">
        <v>42</v>
      </c>
      <c r="K845" s="2">
        <f t="shared" si="45"/>
        <v>2</v>
      </c>
      <c r="L845" s="3">
        <v>45</v>
      </c>
      <c r="M845" s="9">
        <f t="shared" si="46"/>
        <v>87</v>
      </c>
      <c r="N845" s="8" t="str">
        <f t="shared" si="47"/>
        <v>Призер</v>
      </c>
    </row>
    <row r="846" spans="1:14">
      <c r="A846" s="2">
        <v>970</v>
      </c>
      <c r="B846" s="6">
        <v>879</v>
      </c>
      <c r="C846" t="s">
        <v>8</v>
      </c>
      <c r="D846" s="2" t="s">
        <v>9</v>
      </c>
      <c r="E846" t="s">
        <v>846</v>
      </c>
      <c r="F846" t="s">
        <v>824</v>
      </c>
      <c r="G846" t="s">
        <v>12</v>
      </c>
      <c r="H846" t="s">
        <v>11</v>
      </c>
      <c r="I846" t="s">
        <v>13</v>
      </c>
      <c r="J846" s="3">
        <v>38</v>
      </c>
      <c r="K846" s="2">
        <f t="shared" si="45"/>
        <v>2</v>
      </c>
      <c r="L846" s="3">
        <v>0</v>
      </c>
      <c r="M846" s="9">
        <f t="shared" si="46"/>
        <v>38</v>
      </c>
      <c r="N846" s="8" t="str">
        <f t="shared" si="47"/>
        <v>Участник</v>
      </c>
    </row>
    <row r="847" spans="1:14">
      <c r="A847" s="2">
        <v>971</v>
      </c>
      <c r="B847" s="6">
        <v>548</v>
      </c>
      <c r="C847" t="s">
        <v>76</v>
      </c>
      <c r="D847" s="2" t="s">
        <v>217</v>
      </c>
      <c r="E847" t="s">
        <v>314</v>
      </c>
      <c r="F847" t="s">
        <v>300</v>
      </c>
      <c r="G847" t="s">
        <v>188</v>
      </c>
      <c r="H847" t="s">
        <v>11</v>
      </c>
      <c r="I847" t="s">
        <v>13</v>
      </c>
      <c r="J847" s="3">
        <v>31</v>
      </c>
      <c r="K847" s="2">
        <f t="shared" si="45"/>
        <v>2</v>
      </c>
      <c r="L847" s="3">
        <v>0</v>
      </c>
      <c r="M847" s="9">
        <f t="shared" si="46"/>
        <v>31</v>
      </c>
      <c r="N847" s="8" t="str">
        <f t="shared" si="47"/>
        <v>Участник</v>
      </c>
    </row>
    <row r="848" spans="1:14">
      <c r="A848" s="2">
        <v>972</v>
      </c>
      <c r="B848" s="6">
        <v>36</v>
      </c>
      <c r="C848" t="s">
        <v>14</v>
      </c>
      <c r="D848" s="2" t="s">
        <v>217</v>
      </c>
      <c r="E848" t="s">
        <v>782</v>
      </c>
      <c r="F848" t="s">
        <v>772</v>
      </c>
      <c r="G848" t="s">
        <v>82</v>
      </c>
      <c r="H848" t="s">
        <v>11</v>
      </c>
      <c r="I848" t="s">
        <v>31</v>
      </c>
      <c r="J848" s="3">
        <v>39</v>
      </c>
      <c r="K848" s="2">
        <f t="shared" si="45"/>
        <v>2</v>
      </c>
      <c r="L848" s="3">
        <v>0</v>
      </c>
      <c r="M848" s="9">
        <f t="shared" si="46"/>
        <v>39</v>
      </c>
      <c r="N848" s="8" t="str">
        <f t="shared" si="47"/>
        <v>Участник</v>
      </c>
    </row>
    <row r="849" spans="1:14">
      <c r="A849" s="2">
        <v>973</v>
      </c>
      <c r="B849" s="6">
        <v>339</v>
      </c>
      <c r="C849" t="s">
        <v>23</v>
      </c>
      <c r="D849" s="2" t="s">
        <v>24</v>
      </c>
      <c r="E849" t="s">
        <v>517</v>
      </c>
      <c r="F849" t="s">
        <v>513</v>
      </c>
      <c r="G849" t="s">
        <v>32</v>
      </c>
      <c r="H849" t="s">
        <v>11</v>
      </c>
      <c r="I849" t="s">
        <v>13</v>
      </c>
      <c r="J849" s="3">
        <v>37</v>
      </c>
      <c r="K849" s="2">
        <f t="shared" si="45"/>
        <v>2</v>
      </c>
      <c r="L849" s="3">
        <v>37</v>
      </c>
      <c r="M849" s="9">
        <f t="shared" si="46"/>
        <v>74</v>
      </c>
      <c r="N849" s="8" t="str">
        <f t="shared" si="47"/>
        <v>Участник</v>
      </c>
    </row>
    <row r="850" spans="1:14">
      <c r="A850" s="2">
        <v>974</v>
      </c>
      <c r="B850" s="6">
        <v>286</v>
      </c>
      <c r="C850" t="s">
        <v>23</v>
      </c>
      <c r="D850" s="2" t="s">
        <v>28</v>
      </c>
      <c r="E850" t="s">
        <v>41</v>
      </c>
      <c r="F850" t="s">
        <v>288</v>
      </c>
      <c r="G850" t="s">
        <v>34</v>
      </c>
      <c r="H850" t="s">
        <v>11</v>
      </c>
      <c r="I850" t="s">
        <v>42</v>
      </c>
      <c r="J850" s="3">
        <v>35</v>
      </c>
      <c r="K850" s="2">
        <f t="shared" si="45"/>
        <v>2</v>
      </c>
      <c r="L850" s="3">
        <v>36</v>
      </c>
      <c r="M850" s="9">
        <f t="shared" si="46"/>
        <v>71</v>
      </c>
      <c r="N850" s="8" t="str">
        <f t="shared" si="47"/>
        <v>Участник</v>
      </c>
    </row>
    <row r="851" spans="1:14">
      <c r="A851" s="2">
        <v>975</v>
      </c>
      <c r="B851" s="6">
        <v>526</v>
      </c>
      <c r="C851" t="s">
        <v>14</v>
      </c>
      <c r="D851" s="2" t="s">
        <v>15</v>
      </c>
      <c r="E851" t="s">
        <v>151</v>
      </c>
      <c r="F851" t="s">
        <v>139</v>
      </c>
      <c r="G851" t="s">
        <v>12</v>
      </c>
      <c r="H851" t="s">
        <v>11</v>
      </c>
      <c r="I851" t="s">
        <v>13</v>
      </c>
      <c r="J851" s="3">
        <v>45.5</v>
      </c>
      <c r="K851" s="2">
        <f t="shared" si="45"/>
        <v>2</v>
      </c>
      <c r="L851" s="3">
        <v>34</v>
      </c>
      <c r="M851" s="9">
        <f t="shared" si="46"/>
        <v>79.5</v>
      </c>
      <c r="N851" s="8" t="str">
        <f t="shared" si="47"/>
        <v>Призер</v>
      </c>
    </row>
    <row r="852" spans="1:14">
      <c r="A852" s="2">
        <v>978</v>
      </c>
      <c r="B852" s="6">
        <v>85</v>
      </c>
      <c r="C852" t="s">
        <v>23</v>
      </c>
      <c r="D852" s="2" t="s">
        <v>28</v>
      </c>
      <c r="E852" t="s">
        <v>962</v>
      </c>
      <c r="F852" t="s">
        <v>963</v>
      </c>
      <c r="G852" t="s">
        <v>450</v>
      </c>
      <c r="H852" t="s">
        <v>451</v>
      </c>
      <c r="I852" t="s">
        <v>434</v>
      </c>
      <c r="J852" s="3">
        <v>42</v>
      </c>
      <c r="K852" s="2">
        <f t="shared" si="45"/>
        <v>2</v>
      </c>
      <c r="L852" s="3">
        <v>34</v>
      </c>
      <c r="M852" s="9">
        <f t="shared" si="46"/>
        <v>76</v>
      </c>
      <c r="N852" s="8" t="str">
        <f t="shared" si="47"/>
        <v>Призер</v>
      </c>
    </row>
    <row r="853" spans="1:14">
      <c r="A853" s="2">
        <v>979</v>
      </c>
      <c r="B853" s="6">
        <v>462</v>
      </c>
      <c r="C853" t="s">
        <v>76</v>
      </c>
      <c r="D853" s="2" t="s">
        <v>15</v>
      </c>
      <c r="E853" t="s">
        <v>1060</v>
      </c>
      <c r="F853" t="s">
        <v>566</v>
      </c>
      <c r="G853" t="s">
        <v>39</v>
      </c>
      <c r="H853" t="s">
        <v>11</v>
      </c>
      <c r="I853" t="s">
        <v>13</v>
      </c>
      <c r="J853" s="3">
        <v>43</v>
      </c>
      <c r="K853" s="2">
        <f t="shared" si="45"/>
        <v>2</v>
      </c>
      <c r="L853" s="3">
        <v>38.5</v>
      </c>
      <c r="M853" s="9">
        <f t="shared" si="46"/>
        <v>81.5</v>
      </c>
      <c r="N853" s="8" t="str">
        <f t="shared" si="47"/>
        <v>Призер</v>
      </c>
    </row>
    <row r="854" spans="1:14">
      <c r="A854" s="2">
        <v>980</v>
      </c>
      <c r="B854" s="6">
        <v>622</v>
      </c>
      <c r="C854" t="s">
        <v>76</v>
      </c>
      <c r="D854" s="2" t="s">
        <v>50</v>
      </c>
      <c r="E854" t="s">
        <v>386</v>
      </c>
      <c r="F854" t="s">
        <v>379</v>
      </c>
      <c r="G854" t="s">
        <v>34</v>
      </c>
      <c r="H854" t="s">
        <v>11</v>
      </c>
      <c r="I854" t="s">
        <v>13</v>
      </c>
      <c r="J854" s="3">
        <v>50</v>
      </c>
      <c r="K854" s="2">
        <f t="shared" si="45"/>
        <v>2</v>
      </c>
      <c r="L854" s="3">
        <v>49</v>
      </c>
      <c r="M854" s="9">
        <f t="shared" si="46"/>
        <v>99</v>
      </c>
      <c r="N854" s="8" t="str">
        <f t="shared" si="47"/>
        <v>Победитель</v>
      </c>
    </row>
    <row r="855" spans="1:14">
      <c r="A855" s="2">
        <v>982</v>
      </c>
      <c r="B855" s="6">
        <v>125</v>
      </c>
      <c r="C855" t="s">
        <v>23</v>
      </c>
      <c r="D855" s="2" t="s">
        <v>28</v>
      </c>
      <c r="E855" t="s">
        <v>598</v>
      </c>
      <c r="F855" t="s">
        <v>588</v>
      </c>
      <c r="G855" t="s">
        <v>32</v>
      </c>
      <c r="H855" t="s">
        <v>11</v>
      </c>
      <c r="I855" t="s">
        <v>13</v>
      </c>
      <c r="J855" s="3">
        <v>38</v>
      </c>
      <c r="K855" s="2">
        <f t="shared" si="45"/>
        <v>2</v>
      </c>
      <c r="L855" s="3">
        <v>0</v>
      </c>
      <c r="M855" s="16">
        <f t="shared" si="46"/>
        <v>38</v>
      </c>
      <c r="N855" s="8" t="str">
        <f t="shared" si="47"/>
        <v>Участник</v>
      </c>
    </row>
    <row r="856" spans="1:14">
      <c r="A856" s="2">
        <v>655</v>
      </c>
      <c r="B856" s="6">
        <v>846</v>
      </c>
      <c r="C856" t="s">
        <v>14</v>
      </c>
      <c r="D856" s="2" t="s">
        <v>9</v>
      </c>
      <c r="E856" t="s">
        <v>839</v>
      </c>
      <c r="F856" t="s">
        <v>824</v>
      </c>
      <c r="G856" t="s">
        <v>12</v>
      </c>
      <c r="H856" t="s">
        <v>11</v>
      </c>
      <c r="I856" t="s">
        <v>13</v>
      </c>
      <c r="J856" s="3">
        <v>44</v>
      </c>
      <c r="K856" s="2">
        <f t="shared" si="45"/>
        <v>2</v>
      </c>
      <c r="L856" s="3">
        <v>45</v>
      </c>
      <c r="M856" s="19">
        <f t="shared" si="46"/>
        <v>89</v>
      </c>
      <c r="N856" s="8" t="str">
        <f t="shared" si="47"/>
        <v>Призер</v>
      </c>
    </row>
    <row r="857" spans="1:14">
      <c r="L857" s="3"/>
    </row>
  </sheetData>
  <autoFilter ref="A7:N856"/>
  <customSheetViews>
    <customSheetView guid="{CF420898-0B9D-49B6-B725-06744548E8C2}" scale="80" fitToPage="1" filter="1" showAutoFilter="1">
      <pane ySplit="7" topLeftCell="A648" activePane="bottomLeft" state="frozen"/>
      <selection pane="bottomLeft" activeCell="E657" sqref="E657"/>
      <pageMargins left="0.7" right="0.7" top="0.75" bottom="0.75" header="0.3" footer="0.3"/>
      <pageSetup paperSize="9" scale="56" fitToHeight="0" orientation="landscape" r:id="rId1"/>
      <autoFilter ref="A7:K989">
        <filterColumn colId="10">
          <filters>
            <filter val="2"/>
          </filters>
        </filterColumn>
        <sortState ref="A8:K989">
          <sortCondition ref="E7:E987"/>
        </sortState>
      </autoFilter>
    </customSheetView>
  </customSheetViews>
  <mergeCells count="6">
    <mergeCell ref="A5:K5"/>
    <mergeCell ref="L2:Q2"/>
    <mergeCell ref="A1:K1"/>
    <mergeCell ref="A2:K2"/>
    <mergeCell ref="A3:K3"/>
    <mergeCell ref="A4:K4"/>
  </mergeCells>
  <conditionalFormatting sqref="J852">
    <cfRule type="cellIs" dxfId="137" priority="28" operator="lessThan">
      <formula>24.99</formula>
    </cfRule>
    <cfRule type="cellIs" dxfId="136" priority="29" operator="greaterThan">
      <formula>24.99</formula>
    </cfRule>
  </conditionalFormatting>
  <conditionalFormatting sqref="J8:J855 L8:L855 L857">
    <cfRule type="cellIs" dxfId="135" priority="30" operator="lessThan">
      <formula>24.99</formula>
    </cfRule>
    <cfRule type="cellIs" dxfId="134" priority="31" operator="greaterThan">
      <formula>24.99</formula>
    </cfRule>
  </conditionalFormatting>
  <conditionalFormatting sqref="L852">
    <cfRule type="cellIs" dxfId="133" priority="22" operator="lessThan">
      <formula>24.99</formula>
    </cfRule>
    <cfRule type="cellIs" dxfId="132" priority="23" operator="greaterThan">
      <formula>24.99</formula>
    </cfRule>
  </conditionalFormatting>
  <conditionalFormatting sqref="N8:N855">
    <cfRule type="containsText" dxfId="131" priority="11" operator="containsText" text="Участник">
      <formula>NOT(ISERROR(SEARCH("Участник",N8)))</formula>
    </cfRule>
    <cfRule type="containsText" dxfId="130" priority="12" operator="containsText" text="Призер">
      <formula>NOT(ISERROR(SEARCH("Призер",N8)))</formula>
    </cfRule>
    <cfRule type="containsText" dxfId="129" priority="13" operator="containsText" text="Победитель">
      <formula>NOT(ISERROR(SEARCH("Победитель",N8)))</formula>
    </cfRule>
  </conditionalFormatting>
  <conditionalFormatting sqref="K8:K855">
    <cfRule type="iconSet" priority="2206">
      <iconSet iconSet="3Symbols">
        <cfvo type="percent" val="0"/>
        <cfvo type="percent" val="33"/>
        <cfvo type="percent" val="67"/>
      </iconSet>
    </cfRule>
    <cfRule type="cellIs" dxfId="128" priority="2207" operator="greaterThan">
      <formula>1</formula>
    </cfRule>
  </conditionalFormatting>
  <conditionalFormatting sqref="M8:M855">
    <cfRule type="iconSet" priority="2210">
      <iconSet iconSet="3Symbols">
        <cfvo type="percent" val="0"/>
        <cfvo type="num" val="75"/>
        <cfvo type="num" val="94"/>
      </iconSet>
    </cfRule>
  </conditionalFormatting>
  <conditionalFormatting sqref="K856">
    <cfRule type="iconSet" priority="7">
      <iconSet iconSet="3Symbols">
        <cfvo type="percent" val="0"/>
        <cfvo type="percent" val="33"/>
        <cfvo type="percent" val="67"/>
      </iconSet>
    </cfRule>
    <cfRule type="cellIs" dxfId="127" priority="8" operator="greaterThan">
      <formula>1</formula>
    </cfRule>
  </conditionalFormatting>
  <conditionalFormatting sqref="J856">
    <cfRule type="cellIs" dxfId="126" priority="9" operator="lessThan">
      <formula>24.99</formula>
    </cfRule>
    <cfRule type="cellIs" dxfId="125" priority="10" operator="greaterThan">
      <formula>24.99</formula>
    </cfRule>
  </conditionalFormatting>
  <conditionalFormatting sqref="L856">
    <cfRule type="cellIs" dxfId="124" priority="5" operator="lessThan">
      <formula>24.99</formula>
    </cfRule>
    <cfRule type="cellIs" dxfId="123" priority="6" operator="greaterThan">
      <formula>24.99</formula>
    </cfRule>
  </conditionalFormatting>
  <conditionalFormatting sqref="M856">
    <cfRule type="iconSet" priority="4">
      <iconSet iconSet="3Symbols">
        <cfvo type="percent" val="0"/>
        <cfvo type="num" val="75"/>
        <cfvo type="num" val="94"/>
      </iconSet>
    </cfRule>
  </conditionalFormatting>
  <conditionalFormatting sqref="N856">
    <cfRule type="containsText" dxfId="122" priority="1" operator="containsText" text="Участник">
      <formula>NOT(ISERROR(SEARCH("Участник",N856)))</formula>
    </cfRule>
    <cfRule type="containsText" dxfId="121" priority="2" operator="containsText" text="Призер">
      <formula>NOT(ISERROR(SEARCH("Призер",N856)))</formula>
    </cfRule>
    <cfRule type="containsText" dxfId="120" priority="3" operator="containsText" text="Победитель">
      <formula>NOT(ISERROR(SEARCH("Победитель",N856)))</formula>
    </cfRule>
  </conditionalFormatting>
  <pageMargins left="0.7" right="0.7" top="0.75" bottom="0.75" header="0.3" footer="0.3"/>
  <pageSetup paperSize="9" scale="50" fitToHeight="0" orientation="landscape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F6" sqref="F6"/>
    </sheetView>
  </sheetViews>
  <sheetFormatPr defaultRowHeight="12.75"/>
  <cols>
    <col min="1" max="4" width="9.140625" style="32"/>
    <col min="5" max="5" width="27.5703125" style="32" customWidth="1"/>
    <col min="6" max="6" width="20.140625" style="32" customWidth="1"/>
    <col min="7" max="7" width="23.28515625" style="32" customWidth="1"/>
    <col min="8" max="13" width="9.140625" style="32"/>
    <col min="14" max="14" width="13.140625" style="32" customWidth="1"/>
    <col min="15" max="16384" width="9.140625" style="32"/>
  </cols>
  <sheetData>
    <row r="1" spans="1:14" ht="42.75" customHeight="1">
      <c r="A1" s="49" t="s">
        <v>1062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>
      <c r="A3" s="29" t="s">
        <v>988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1044</v>
      </c>
      <c r="K3" s="29" t="s">
        <v>982</v>
      </c>
      <c r="L3" s="29" t="s">
        <v>1045</v>
      </c>
      <c r="M3" s="29" t="s">
        <v>1005</v>
      </c>
      <c r="N3" s="29" t="s">
        <v>1003</v>
      </c>
    </row>
    <row r="4" spans="1:14">
      <c r="A4" s="30">
        <v>15</v>
      </c>
      <c r="B4" s="31">
        <v>947</v>
      </c>
      <c r="C4" s="32" t="s">
        <v>118</v>
      </c>
      <c r="D4" s="30" t="s">
        <v>9</v>
      </c>
      <c r="E4" s="32" t="s">
        <v>172</v>
      </c>
      <c r="F4" s="32" t="s">
        <v>1084</v>
      </c>
      <c r="G4" s="32" t="s">
        <v>45</v>
      </c>
      <c r="H4" s="32" t="s">
        <v>174</v>
      </c>
      <c r="I4" s="32" t="s">
        <v>19</v>
      </c>
      <c r="J4" s="30">
        <v>45.5</v>
      </c>
      <c r="K4" s="30">
        <v>2</v>
      </c>
      <c r="L4" s="30">
        <v>41</v>
      </c>
      <c r="M4" s="33">
        <v>86.5</v>
      </c>
      <c r="N4" s="34" t="s">
        <v>1021</v>
      </c>
    </row>
    <row r="5" spans="1:14">
      <c r="A5" s="30">
        <v>18</v>
      </c>
      <c r="B5" s="31">
        <v>57</v>
      </c>
      <c r="C5" s="32" t="s">
        <v>118</v>
      </c>
      <c r="D5" s="30" t="s">
        <v>15</v>
      </c>
      <c r="E5" s="32" t="s">
        <v>119</v>
      </c>
      <c r="F5" s="32" t="s">
        <v>120</v>
      </c>
      <c r="G5" s="32" t="s">
        <v>121</v>
      </c>
      <c r="H5" s="32" t="s">
        <v>18</v>
      </c>
      <c r="I5" s="32" t="s">
        <v>19</v>
      </c>
      <c r="J5" s="30">
        <v>50</v>
      </c>
      <c r="K5" s="30">
        <v>2</v>
      </c>
      <c r="L5" s="30">
        <v>50</v>
      </c>
      <c r="M5" s="33">
        <v>100</v>
      </c>
      <c r="N5" s="34" t="s">
        <v>1020</v>
      </c>
    </row>
    <row r="6" spans="1:14">
      <c r="A6" s="30">
        <v>135</v>
      </c>
      <c r="B6" s="31">
        <v>946</v>
      </c>
      <c r="C6" s="32" t="s">
        <v>118</v>
      </c>
      <c r="D6" s="30" t="s">
        <v>9</v>
      </c>
      <c r="E6" s="32" t="s">
        <v>175</v>
      </c>
      <c r="F6" s="32" t="s">
        <v>1085</v>
      </c>
      <c r="G6" s="32" t="s">
        <v>45</v>
      </c>
      <c r="H6" s="32" t="s">
        <v>174</v>
      </c>
      <c r="I6" s="32" t="s">
        <v>19</v>
      </c>
      <c r="J6" s="30">
        <v>48.5</v>
      </c>
      <c r="K6" s="30">
        <v>2</v>
      </c>
      <c r="L6" s="30">
        <v>49</v>
      </c>
      <c r="M6" s="33">
        <v>97.5</v>
      </c>
      <c r="N6" s="34" t="s">
        <v>1020</v>
      </c>
    </row>
    <row r="7" spans="1:14">
      <c r="A7" s="30">
        <v>142</v>
      </c>
      <c r="B7" s="31">
        <v>245</v>
      </c>
      <c r="C7" s="32" t="s">
        <v>118</v>
      </c>
      <c r="D7" s="30" t="s">
        <v>15</v>
      </c>
      <c r="E7" s="32" t="s">
        <v>342</v>
      </c>
      <c r="F7" s="32" t="s">
        <v>341</v>
      </c>
      <c r="G7" s="32" t="s">
        <v>17</v>
      </c>
      <c r="H7" s="32" t="s">
        <v>18</v>
      </c>
      <c r="I7" s="32" t="s">
        <v>19</v>
      </c>
      <c r="J7" s="30">
        <v>50</v>
      </c>
      <c r="K7" s="30">
        <v>2</v>
      </c>
      <c r="L7" s="30">
        <v>50</v>
      </c>
      <c r="M7" s="33">
        <v>100</v>
      </c>
      <c r="N7" s="34" t="s">
        <v>1020</v>
      </c>
    </row>
    <row r="8" spans="1:14">
      <c r="A8" s="30">
        <v>160</v>
      </c>
      <c r="B8" s="31">
        <v>696</v>
      </c>
      <c r="C8" s="32" t="s">
        <v>118</v>
      </c>
      <c r="D8" s="30" t="s">
        <v>15</v>
      </c>
      <c r="E8" s="32" t="s">
        <v>766</v>
      </c>
      <c r="F8" s="32" t="s">
        <v>767</v>
      </c>
      <c r="G8" s="32" t="s">
        <v>432</v>
      </c>
      <c r="H8" s="32" t="s">
        <v>433</v>
      </c>
      <c r="I8" s="32" t="s">
        <v>434</v>
      </c>
      <c r="J8" s="30">
        <v>49.5</v>
      </c>
      <c r="K8" s="30">
        <v>2</v>
      </c>
      <c r="L8" s="30">
        <v>50</v>
      </c>
      <c r="M8" s="33">
        <v>99.5</v>
      </c>
      <c r="N8" s="34" t="s">
        <v>1020</v>
      </c>
    </row>
    <row r="9" spans="1:14">
      <c r="A9" s="30">
        <v>162</v>
      </c>
      <c r="B9" s="31">
        <v>52</v>
      </c>
      <c r="C9" s="32" t="s">
        <v>118</v>
      </c>
      <c r="D9" s="30" t="s">
        <v>9</v>
      </c>
      <c r="E9" s="32" t="s">
        <v>129</v>
      </c>
      <c r="F9" s="32" t="s">
        <v>130</v>
      </c>
      <c r="G9" s="32" t="s">
        <v>121</v>
      </c>
      <c r="H9" s="32" t="s">
        <v>18</v>
      </c>
      <c r="I9" s="32" t="s">
        <v>11</v>
      </c>
      <c r="J9" s="30">
        <v>50</v>
      </c>
      <c r="K9" s="30">
        <v>2</v>
      </c>
      <c r="L9" s="30">
        <v>50</v>
      </c>
      <c r="M9" s="33">
        <v>100</v>
      </c>
      <c r="N9" s="34" t="s">
        <v>1020</v>
      </c>
    </row>
    <row r="10" spans="1:14">
      <c r="A10" s="30">
        <v>163</v>
      </c>
      <c r="B10" s="31">
        <v>55</v>
      </c>
      <c r="C10" s="32" t="s">
        <v>118</v>
      </c>
      <c r="D10" s="30" t="s">
        <v>15</v>
      </c>
      <c r="E10" s="32" t="s">
        <v>122</v>
      </c>
      <c r="F10" s="32" t="s">
        <v>120</v>
      </c>
      <c r="G10" s="32" t="s">
        <v>121</v>
      </c>
      <c r="H10" s="32" t="s">
        <v>18</v>
      </c>
      <c r="I10" s="32" t="s">
        <v>11</v>
      </c>
      <c r="J10" s="30">
        <v>50</v>
      </c>
      <c r="K10" s="30">
        <v>2</v>
      </c>
      <c r="L10" s="30">
        <v>50</v>
      </c>
      <c r="M10" s="33">
        <v>100</v>
      </c>
      <c r="N10" s="34" t="s">
        <v>1020</v>
      </c>
    </row>
    <row r="11" spans="1:14">
      <c r="A11" s="30">
        <v>321</v>
      </c>
      <c r="B11" s="31">
        <v>829</v>
      </c>
      <c r="C11" s="32" t="s">
        <v>118</v>
      </c>
      <c r="D11" s="30" t="s">
        <v>15</v>
      </c>
      <c r="E11" s="32" t="s">
        <v>525</v>
      </c>
      <c r="F11" s="32" t="s">
        <v>523</v>
      </c>
      <c r="G11" s="32" t="s">
        <v>34</v>
      </c>
      <c r="H11" s="32" t="s">
        <v>11</v>
      </c>
      <c r="I11" s="32" t="s">
        <v>13</v>
      </c>
      <c r="J11" s="35">
        <v>45.5</v>
      </c>
      <c r="K11" s="30">
        <v>2</v>
      </c>
      <c r="L11" s="35">
        <v>45</v>
      </c>
      <c r="M11" s="33">
        <v>90.5</v>
      </c>
      <c r="N11" s="34" t="s">
        <v>1021</v>
      </c>
    </row>
    <row r="12" spans="1:14">
      <c r="A12" s="30">
        <v>385</v>
      </c>
      <c r="B12" s="31">
        <v>966</v>
      </c>
      <c r="C12" s="32" t="s">
        <v>118</v>
      </c>
      <c r="D12" s="30" t="s">
        <v>9</v>
      </c>
      <c r="E12" s="32" t="s">
        <v>1030</v>
      </c>
      <c r="F12" s="32" t="s">
        <v>625</v>
      </c>
      <c r="G12" s="32" t="s">
        <v>78</v>
      </c>
      <c r="H12" s="32" t="s">
        <v>11</v>
      </c>
      <c r="I12" s="32" t="s">
        <v>75</v>
      </c>
      <c r="J12" s="35">
        <v>38</v>
      </c>
      <c r="K12" s="30">
        <v>2</v>
      </c>
      <c r="L12" s="35">
        <v>47</v>
      </c>
      <c r="M12" s="33">
        <v>85</v>
      </c>
      <c r="N12" s="34" t="s">
        <v>1021</v>
      </c>
    </row>
    <row r="13" spans="1:14">
      <c r="A13" s="30">
        <v>495</v>
      </c>
      <c r="B13" s="31">
        <v>827</v>
      </c>
      <c r="C13" s="32" t="s">
        <v>118</v>
      </c>
      <c r="D13" s="30" t="s">
        <v>15</v>
      </c>
      <c r="E13" s="32" t="s">
        <v>528</v>
      </c>
      <c r="F13" s="32" t="s">
        <v>523</v>
      </c>
      <c r="G13" s="32" t="s">
        <v>34</v>
      </c>
      <c r="H13" s="32" t="s">
        <v>11</v>
      </c>
      <c r="I13" s="32" t="s">
        <v>13</v>
      </c>
      <c r="J13" s="35">
        <v>44</v>
      </c>
      <c r="K13" s="30">
        <v>2</v>
      </c>
      <c r="L13" s="35">
        <v>0</v>
      </c>
      <c r="M13" s="33">
        <v>44</v>
      </c>
      <c r="N13" s="34" t="s">
        <v>1022</v>
      </c>
    </row>
    <row r="14" spans="1:14">
      <c r="A14" s="30">
        <v>518</v>
      </c>
      <c r="B14" s="31">
        <v>741</v>
      </c>
      <c r="C14" s="32" t="s">
        <v>118</v>
      </c>
      <c r="D14" s="30" t="s">
        <v>9</v>
      </c>
      <c r="E14" s="32" t="s">
        <v>989</v>
      </c>
      <c r="F14" s="32" t="s">
        <v>165</v>
      </c>
      <c r="G14" s="32" t="s">
        <v>166</v>
      </c>
      <c r="H14" s="32" t="s">
        <v>11</v>
      </c>
      <c r="I14" s="32" t="s">
        <v>13</v>
      </c>
      <c r="J14" s="35">
        <v>49</v>
      </c>
      <c r="K14" s="30">
        <v>2</v>
      </c>
      <c r="L14" s="35">
        <v>49</v>
      </c>
      <c r="M14" s="33">
        <v>98</v>
      </c>
      <c r="N14" s="34" t="s">
        <v>1020</v>
      </c>
    </row>
    <row r="15" spans="1:14">
      <c r="A15" s="30">
        <v>570</v>
      </c>
      <c r="B15" s="31">
        <v>828</v>
      </c>
      <c r="C15" s="32" t="s">
        <v>118</v>
      </c>
      <c r="D15" s="30" t="s">
        <v>15</v>
      </c>
      <c r="E15" s="32" t="s">
        <v>531</v>
      </c>
      <c r="F15" s="32" t="s">
        <v>523</v>
      </c>
      <c r="G15" s="32" t="s">
        <v>34</v>
      </c>
      <c r="H15" s="32" t="s">
        <v>11</v>
      </c>
      <c r="I15" s="32" t="s">
        <v>13</v>
      </c>
      <c r="J15" s="35">
        <v>42</v>
      </c>
      <c r="K15" s="30">
        <v>2</v>
      </c>
      <c r="L15" s="35">
        <v>35</v>
      </c>
      <c r="M15" s="33">
        <v>77</v>
      </c>
      <c r="N15" s="34" t="s">
        <v>1021</v>
      </c>
    </row>
    <row r="16" spans="1:14">
      <c r="A16" s="30">
        <v>589</v>
      </c>
      <c r="B16" s="31">
        <v>201</v>
      </c>
      <c r="C16" s="32" t="s">
        <v>118</v>
      </c>
      <c r="D16" s="30" t="s">
        <v>15</v>
      </c>
      <c r="E16" s="32" t="s">
        <v>542</v>
      </c>
      <c r="F16" s="32" t="s">
        <v>541</v>
      </c>
      <c r="G16" s="32" t="s">
        <v>166</v>
      </c>
      <c r="H16" s="32" t="s">
        <v>11</v>
      </c>
      <c r="I16" s="32" t="s">
        <v>13</v>
      </c>
      <c r="J16" s="35">
        <v>50</v>
      </c>
      <c r="K16" s="30">
        <v>2</v>
      </c>
      <c r="L16" s="35">
        <v>50</v>
      </c>
      <c r="M16" s="33">
        <v>100</v>
      </c>
      <c r="N16" s="34" t="s">
        <v>1020</v>
      </c>
    </row>
    <row r="17" spans="1:14">
      <c r="A17" s="30">
        <v>629</v>
      </c>
      <c r="B17" s="31">
        <v>53</v>
      </c>
      <c r="C17" s="32" t="s">
        <v>118</v>
      </c>
      <c r="D17" s="30" t="s">
        <v>9</v>
      </c>
      <c r="E17" s="32" t="s">
        <v>123</v>
      </c>
      <c r="F17" s="32" t="s">
        <v>120</v>
      </c>
      <c r="G17" s="32" t="s">
        <v>121</v>
      </c>
      <c r="H17" s="32" t="s">
        <v>18</v>
      </c>
      <c r="I17" s="32" t="s">
        <v>19</v>
      </c>
      <c r="J17" s="35">
        <v>50</v>
      </c>
      <c r="K17" s="30">
        <v>2</v>
      </c>
      <c r="L17" s="35">
        <v>50</v>
      </c>
      <c r="M17" s="33">
        <v>100</v>
      </c>
      <c r="N17" s="34" t="s">
        <v>1020</v>
      </c>
    </row>
    <row r="18" spans="1:14">
      <c r="A18" s="30">
        <v>630</v>
      </c>
      <c r="B18" s="31">
        <v>31</v>
      </c>
      <c r="C18" s="32" t="s">
        <v>118</v>
      </c>
      <c r="D18" s="30" t="s">
        <v>15</v>
      </c>
      <c r="E18" s="32" t="s">
        <v>125</v>
      </c>
      <c r="F18" s="32" t="s">
        <v>126</v>
      </c>
      <c r="G18" s="32" t="s">
        <v>121</v>
      </c>
      <c r="H18" s="32" t="s">
        <v>18</v>
      </c>
      <c r="I18" s="32" t="s">
        <v>11</v>
      </c>
      <c r="J18" s="35">
        <v>49</v>
      </c>
      <c r="K18" s="30">
        <v>2</v>
      </c>
      <c r="L18" s="35">
        <v>44</v>
      </c>
      <c r="M18" s="33">
        <v>93</v>
      </c>
      <c r="N18" s="34" t="s">
        <v>1021</v>
      </c>
    </row>
    <row r="19" spans="1:14">
      <c r="A19" s="30">
        <v>739</v>
      </c>
      <c r="B19" s="31">
        <v>243</v>
      </c>
      <c r="C19" s="32" t="s">
        <v>118</v>
      </c>
      <c r="D19" s="30" t="s">
        <v>15</v>
      </c>
      <c r="E19" s="32" t="s">
        <v>958</v>
      </c>
      <c r="F19" s="32" t="s">
        <v>341</v>
      </c>
      <c r="G19" s="32" t="s">
        <v>17</v>
      </c>
      <c r="H19" s="32" t="s">
        <v>18</v>
      </c>
      <c r="I19" s="32" t="s">
        <v>19</v>
      </c>
      <c r="J19" s="35">
        <v>50</v>
      </c>
      <c r="K19" s="30">
        <v>2</v>
      </c>
      <c r="L19" s="35">
        <v>50</v>
      </c>
      <c r="M19" s="33">
        <v>100</v>
      </c>
      <c r="N19" s="34" t="s">
        <v>1020</v>
      </c>
    </row>
    <row r="20" spans="1:14">
      <c r="A20" s="30">
        <v>771</v>
      </c>
      <c r="B20" s="31">
        <v>54</v>
      </c>
      <c r="C20" s="32" t="s">
        <v>118</v>
      </c>
      <c r="D20" s="30" t="s">
        <v>9</v>
      </c>
      <c r="E20" s="32" t="s">
        <v>127</v>
      </c>
      <c r="F20" s="32" t="s">
        <v>130</v>
      </c>
      <c r="G20" s="32" t="s">
        <v>121</v>
      </c>
      <c r="H20" s="32" t="s">
        <v>18</v>
      </c>
      <c r="I20" s="32" t="s">
        <v>11</v>
      </c>
      <c r="J20" s="35">
        <v>50</v>
      </c>
      <c r="K20" s="30">
        <v>2</v>
      </c>
      <c r="L20" s="35">
        <v>50</v>
      </c>
      <c r="M20" s="33">
        <v>100</v>
      </c>
      <c r="N20" s="34" t="s">
        <v>1020</v>
      </c>
    </row>
    <row r="21" spans="1:14">
      <c r="A21" s="30">
        <v>778</v>
      </c>
      <c r="B21" s="31">
        <v>252</v>
      </c>
      <c r="C21" s="32" t="s">
        <v>118</v>
      </c>
      <c r="D21" s="30" t="s">
        <v>15</v>
      </c>
      <c r="E21" s="32" t="s">
        <v>111</v>
      </c>
      <c r="F21" s="32" t="s">
        <v>966</v>
      </c>
      <c r="G21" s="32" t="s">
        <v>85</v>
      </c>
      <c r="H21" s="32" t="s">
        <v>11</v>
      </c>
      <c r="I21" s="32" t="s">
        <v>13</v>
      </c>
      <c r="J21" s="35">
        <v>49</v>
      </c>
      <c r="K21" s="30">
        <v>2</v>
      </c>
      <c r="L21" s="35">
        <v>50</v>
      </c>
      <c r="M21" s="33">
        <v>99</v>
      </c>
      <c r="N21" s="34" t="s">
        <v>1020</v>
      </c>
    </row>
    <row r="22" spans="1:14">
      <c r="A22" s="30">
        <v>917</v>
      </c>
      <c r="B22" s="31">
        <v>56</v>
      </c>
      <c r="C22" s="32" t="s">
        <v>118</v>
      </c>
      <c r="D22" s="30" t="s">
        <v>15</v>
      </c>
      <c r="E22" s="32" t="s">
        <v>124</v>
      </c>
      <c r="F22" s="32" t="s">
        <v>120</v>
      </c>
      <c r="G22" s="32" t="s">
        <v>121</v>
      </c>
      <c r="H22" s="32" t="s">
        <v>18</v>
      </c>
      <c r="I22" s="32" t="s">
        <v>11</v>
      </c>
      <c r="J22" s="35">
        <v>50</v>
      </c>
      <c r="K22" s="30">
        <v>2</v>
      </c>
      <c r="L22" s="35">
        <v>50</v>
      </c>
      <c r="M22" s="33">
        <v>100</v>
      </c>
      <c r="N22" s="34" t="s">
        <v>1020</v>
      </c>
    </row>
    <row r="23" spans="1:14">
      <c r="A23" s="30"/>
      <c r="B23" s="30"/>
      <c r="D23" s="30"/>
      <c r="J23" s="30"/>
      <c r="K23" s="30"/>
      <c r="M23" s="34"/>
      <c r="N23" s="34"/>
    </row>
  </sheetData>
  <mergeCells count="1">
    <mergeCell ref="A1:N1"/>
  </mergeCells>
  <conditionalFormatting sqref="J4:J22 L4:L22">
    <cfRule type="cellIs" dxfId="73" priority="4" operator="lessThan">
      <formula>24.99</formula>
    </cfRule>
    <cfRule type="cellIs" dxfId="72" priority="5" operator="greaterThan">
      <formula>24.99</formula>
    </cfRule>
  </conditionalFormatting>
  <conditionalFormatting sqref="N4:N22">
    <cfRule type="containsText" dxfId="71" priority="1" operator="containsText" text="Участник">
      <formula>NOT(ISERROR(SEARCH("Участник",N4)))</formula>
    </cfRule>
    <cfRule type="containsText" dxfId="70" priority="2" operator="containsText" text="Призер">
      <formula>NOT(ISERROR(SEARCH("Призер",N4)))</formula>
    </cfRule>
    <cfRule type="containsText" dxfId="69" priority="3" operator="containsText" text="Победитель">
      <formula>NOT(ISERROR(SEARCH("Победитель",N4)))</formula>
    </cfRule>
  </conditionalFormatting>
  <conditionalFormatting sqref="K4:K22">
    <cfRule type="iconSet" priority="6">
      <iconSet iconSet="3Symbols">
        <cfvo type="percent" val="0"/>
        <cfvo type="percent" val="33"/>
        <cfvo type="percent" val="67"/>
      </iconSet>
    </cfRule>
    <cfRule type="cellIs" dxfId="68" priority="7" operator="greaterThan">
      <formula>1</formula>
    </cfRule>
  </conditionalFormatting>
  <conditionalFormatting sqref="M4:M22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38" zoomScaleNormal="100" workbookViewId="0">
      <selection activeCell="L69" sqref="L69"/>
    </sheetView>
  </sheetViews>
  <sheetFormatPr defaultRowHeight="12.75"/>
  <cols>
    <col min="1" max="4" width="9.140625" style="21"/>
    <col min="5" max="5" width="24.85546875" style="21" customWidth="1"/>
    <col min="6" max="6" width="19.28515625" style="21" customWidth="1"/>
    <col min="7" max="7" width="18.28515625" style="21" customWidth="1"/>
    <col min="8" max="13" width="9.140625" style="21"/>
    <col min="14" max="14" width="10.140625" style="21" customWidth="1"/>
    <col min="15" max="16384" width="9.140625" style="21"/>
  </cols>
  <sheetData>
    <row r="1" spans="1:14" ht="42" customHeight="1">
      <c r="A1" s="49" t="s">
        <v>1062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>
      <c r="A3" s="20" t="s">
        <v>988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1044</v>
      </c>
      <c r="K3" s="20" t="s">
        <v>982</v>
      </c>
      <c r="L3" s="20" t="s">
        <v>1045</v>
      </c>
      <c r="M3" s="20" t="s">
        <v>1005</v>
      </c>
      <c r="N3" s="20" t="s">
        <v>1003</v>
      </c>
    </row>
    <row r="4" spans="1:14">
      <c r="A4" s="22">
        <v>6</v>
      </c>
      <c r="B4" s="23">
        <v>765</v>
      </c>
      <c r="C4" s="21" t="s">
        <v>14</v>
      </c>
      <c r="D4" s="22" t="s">
        <v>217</v>
      </c>
      <c r="E4" s="21" t="s">
        <v>714</v>
      </c>
      <c r="F4" s="21" t="s">
        <v>713</v>
      </c>
      <c r="G4" s="21" t="s">
        <v>188</v>
      </c>
      <c r="H4" s="21" t="s">
        <v>11</v>
      </c>
      <c r="I4" s="21" t="s">
        <v>13</v>
      </c>
      <c r="J4" s="22">
        <v>35</v>
      </c>
      <c r="K4" s="22">
        <v>2</v>
      </c>
      <c r="L4" s="22">
        <v>43</v>
      </c>
      <c r="M4" s="24">
        <v>78</v>
      </c>
      <c r="N4" s="25" t="s">
        <v>1021</v>
      </c>
    </row>
    <row r="5" spans="1:14">
      <c r="A5" s="22">
        <v>8</v>
      </c>
      <c r="B5" s="23">
        <v>767</v>
      </c>
      <c r="C5" s="21" t="s">
        <v>14</v>
      </c>
      <c r="D5" s="22" t="s">
        <v>217</v>
      </c>
      <c r="E5" s="21" t="s">
        <v>301</v>
      </c>
      <c r="F5" s="21" t="s">
        <v>713</v>
      </c>
      <c r="G5" s="21" t="s">
        <v>188</v>
      </c>
      <c r="H5" s="21" t="s">
        <v>11</v>
      </c>
      <c r="I5" s="21" t="s">
        <v>13</v>
      </c>
      <c r="J5" s="22">
        <v>44</v>
      </c>
      <c r="K5" s="22">
        <v>2</v>
      </c>
      <c r="L5" s="22">
        <v>40</v>
      </c>
      <c r="M5" s="24">
        <v>84</v>
      </c>
      <c r="N5" s="25" t="s">
        <v>1021</v>
      </c>
    </row>
    <row r="6" spans="1:14">
      <c r="A6" s="22">
        <v>37</v>
      </c>
      <c r="B6" s="23">
        <v>638</v>
      </c>
      <c r="C6" s="21" t="s">
        <v>14</v>
      </c>
      <c r="D6" s="22" t="s">
        <v>217</v>
      </c>
      <c r="E6" s="21" t="s">
        <v>359</v>
      </c>
      <c r="F6" s="21" t="s">
        <v>360</v>
      </c>
      <c r="G6" s="21" t="s">
        <v>133</v>
      </c>
      <c r="H6" s="21" t="s">
        <v>11</v>
      </c>
      <c r="I6" s="21" t="s">
        <v>13</v>
      </c>
      <c r="J6" s="22">
        <v>27</v>
      </c>
      <c r="K6" s="22">
        <v>2</v>
      </c>
      <c r="L6" s="22">
        <v>0</v>
      </c>
      <c r="M6" s="24">
        <v>27</v>
      </c>
      <c r="N6" s="25" t="s">
        <v>1022</v>
      </c>
    </row>
    <row r="7" spans="1:14">
      <c r="A7" s="22">
        <v>64</v>
      </c>
      <c r="B7" s="23">
        <v>649</v>
      </c>
      <c r="C7" s="21" t="s">
        <v>14</v>
      </c>
      <c r="D7" s="22" t="s">
        <v>217</v>
      </c>
      <c r="E7" s="21" t="s">
        <v>361</v>
      </c>
      <c r="F7" s="21" t="s">
        <v>360</v>
      </c>
      <c r="G7" s="21" t="s">
        <v>133</v>
      </c>
      <c r="H7" s="21" t="s">
        <v>11</v>
      </c>
      <c r="I7" s="21" t="s">
        <v>13</v>
      </c>
      <c r="J7" s="22">
        <v>41</v>
      </c>
      <c r="K7" s="22">
        <v>2</v>
      </c>
      <c r="L7" s="22">
        <v>33</v>
      </c>
      <c r="M7" s="24">
        <v>74</v>
      </c>
      <c r="N7" s="25" t="s">
        <v>1022</v>
      </c>
    </row>
    <row r="8" spans="1:14">
      <c r="A8" s="22">
        <v>82</v>
      </c>
      <c r="B8" s="23">
        <v>249</v>
      </c>
      <c r="C8" s="21" t="s">
        <v>14</v>
      </c>
      <c r="D8" s="36" t="s">
        <v>217</v>
      </c>
      <c r="E8" s="21" t="s">
        <v>959</v>
      </c>
      <c r="F8" s="21" t="s">
        <v>341</v>
      </c>
      <c r="G8" s="21" t="s">
        <v>17</v>
      </c>
      <c r="H8" s="21" t="s">
        <v>18</v>
      </c>
      <c r="I8" s="21" t="s">
        <v>19</v>
      </c>
      <c r="J8" s="22">
        <v>40</v>
      </c>
      <c r="K8" s="22">
        <v>2</v>
      </c>
      <c r="L8" s="22">
        <v>0</v>
      </c>
      <c r="M8" s="24">
        <v>40</v>
      </c>
      <c r="N8" s="25" t="s">
        <v>1022</v>
      </c>
    </row>
    <row r="9" spans="1:14">
      <c r="A9" s="22">
        <v>87</v>
      </c>
      <c r="B9" s="23">
        <v>302</v>
      </c>
      <c r="C9" s="21" t="s">
        <v>14</v>
      </c>
      <c r="D9" s="22" t="s">
        <v>217</v>
      </c>
      <c r="E9" s="21" t="s">
        <v>748</v>
      </c>
      <c r="F9" s="21" t="s">
        <v>749</v>
      </c>
      <c r="G9" s="21" t="s">
        <v>285</v>
      </c>
      <c r="H9" s="21" t="s">
        <v>11</v>
      </c>
      <c r="I9" s="21" t="s">
        <v>269</v>
      </c>
      <c r="J9" s="22">
        <v>44</v>
      </c>
      <c r="K9" s="22">
        <v>2</v>
      </c>
      <c r="L9" s="22">
        <v>38</v>
      </c>
      <c r="M9" s="24">
        <v>82</v>
      </c>
      <c r="N9" s="25" t="s">
        <v>1021</v>
      </c>
    </row>
    <row r="10" spans="1:14">
      <c r="A10" s="22">
        <v>89</v>
      </c>
      <c r="B10" s="23">
        <v>761</v>
      </c>
      <c r="C10" s="21" t="s">
        <v>14</v>
      </c>
      <c r="D10" s="22" t="s">
        <v>217</v>
      </c>
      <c r="E10" s="21" t="s">
        <v>302</v>
      </c>
      <c r="F10" s="21" t="s">
        <v>713</v>
      </c>
      <c r="G10" s="21" t="s">
        <v>188</v>
      </c>
      <c r="H10" s="21" t="s">
        <v>11</v>
      </c>
      <c r="I10" s="21" t="s">
        <v>13</v>
      </c>
      <c r="J10" s="22">
        <v>37.5</v>
      </c>
      <c r="K10" s="22">
        <v>2</v>
      </c>
      <c r="L10" s="22">
        <v>48.5</v>
      </c>
      <c r="M10" s="24">
        <v>86</v>
      </c>
      <c r="N10" s="25" t="s">
        <v>1021</v>
      </c>
    </row>
    <row r="11" spans="1:14">
      <c r="A11" s="22">
        <v>93</v>
      </c>
      <c r="B11" s="23">
        <v>859</v>
      </c>
      <c r="C11" s="21" t="s">
        <v>14</v>
      </c>
      <c r="D11" s="22" t="s">
        <v>217</v>
      </c>
      <c r="E11" s="21" t="s">
        <v>271</v>
      </c>
      <c r="F11" s="21" t="s">
        <v>267</v>
      </c>
      <c r="G11" s="21" t="s">
        <v>268</v>
      </c>
      <c r="H11" s="21" t="s">
        <v>11</v>
      </c>
      <c r="I11" s="21" t="s">
        <v>269</v>
      </c>
      <c r="J11" s="22">
        <v>47</v>
      </c>
      <c r="K11" s="22">
        <v>2</v>
      </c>
      <c r="L11" s="22">
        <v>47</v>
      </c>
      <c r="M11" s="24">
        <v>94</v>
      </c>
      <c r="N11" s="25" t="s">
        <v>1020</v>
      </c>
    </row>
    <row r="12" spans="1:14">
      <c r="A12" s="22">
        <v>95</v>
      </c>
      <c r="B12" s="23">
        <v>647</v>
      </c>
      <c r="C12" s="21" t="s">
        <v>14</v>
      </c>
      <c r="D12" s="22" t="s">
        <v>217</v>
      </c>
      <c r="E12" s="21" t="s">
        <v>362</v>
      </c>
      <c r="F12" s="21" t="s">
        <v>360</v>
      </c>
      <c r="G12" s="21" t="s">
        <v>133</v>
      </c>
      <c r="H12" s="21" t="s">
        <v>11</v>
      </c>
      <c r="I12" s="21" t="s">
        <v>13</v>
      </c>
      <c r="J12" s="22">
        <v>35</v>
      </c>
      <c r="K12" s="22">
        <v>2</v>
      </c>
      <c r="L12" s="22">
        <v>37.5</v>
      </c>
      <c r="M12" s="24">
        <v>72.5</v>
      </c>
      <c r="N12" s="25" t="s">
        <v>1022</v>
      </c>
    </row>
    <row r="13" spans="1:14">
      <c r="A13" s="22">
        <v>102</v>
      </c>
      <c r="B13" s="23">
        <v>299</v>
      </c>
      <c r="C13" s="21" t="s">
        <v>14</v>
      </c>
      <c r="D13" s="22" t="s">
        <v>217</v>
      </c>
      <c r="E13" s="21" t="s">
        <v>751</v>
      </c>
      <c r="F13" s="21" t="s">
        <v>749</v>
      </c>
      <c r="G13" s="21" t="s">
        <v>285</v>
      </c>
      <c r="H13" s="21" t="s">
        <v>11</v>
      </c>
      <c r="I13" s="21" t="s">
        <v>269</v>
      </c>
      <c r="J13" s="22">
        <v>42</v>
      </c>
      <c r="K13" s="22">
        <v>2</v>
      </c>
      <c r="L13" s="22">
        <v>46.5</v>
      </c>
      <c r="M13" s="24">
        <v>88.5</v>
      </c>
      <c r="N13" s="25" t="s">
        <v>1021</v>
      </c>
    </row>
    <row r="14" spans="1:14">
      <c r="A14" s="22">
        <v>108</v>
      </c>
      <c r="B14" s="23">
        <v>763</v>
      </c>
      <c r="C14" s="21" t="s">
        <v>14</v>
      </c>
      <c r="D14" s="22" t="s">
        <v>217</v>
      </c>
      <c r="E14" s="21" t="s">
        <v>717</v>
      </c>
      <c r="F14" s="21" t="s">
        <v>713</v>
      </c>
      <c r="G14" s="21" t="s">
        <v>188</v>
      </c>
      <c r="H14" s="21" t="s">
        <v>11</v>
      </c>
      <c r="I14" s="21" t="s">
        <v>13</v>
      </c>
      <c r="J14" s="22">
        <v>38</v>
      </c>
      <c r="K14" s="22">
        <v>2</v>
      </c>
      <c r="L14" s="22">
        <v>44</v>
      </c>
      <c r="M14" s="24">
        <v>82</v>
      </c>
      <c r="N14" s="25" t="s">
        <v>1021</v>
      </c>
    </row>
    <row r="15" spans="1:14">
      <c r="A15" s="22">
        <v>110</v>
      </c>
      <c r="B15" s="23">
        <v>149</v>
      </c>
      <c r="C15" s="21" t="s">
        <v>14</v>
      </c>
      <c r="D15" s="22" t="s">
        <v>217</v>
      </c>
      <c r="E15" s="21" t="s">
        <v>394</v>
      </c>
      <c r="F15" s="21" t="s">
        <v>395</v>
      </c>
      <c r="G15" s="21" t="s">
        <v>45</v>
      </c>
      <c r="H15" s="21" t="s">
        <v>46</v>
      </c>
      <c r="I15" s="21" t="s">
        <v>19</v>
      </c>
      <c r="J15" s="22">
        <v>44.5</v>
      </c>
      <c r="K15" s="22">
        <v>2</v>
      </c>
      <c r="L15" s="22">
        <v>0</v>
      </c>
      <c r="M15" s="24">
        <v>44.5</v>
      </c>
      <c r="N15" s="25" t="s">
        <v>1022</v>
      </c>
    </row>
    <row r="16" spans="1:14">
      <c r="A16" s="22">
        <v>117</v>
      </c>
      <c r="B16" s="23">
        <v>303</v>
      </c>
      <c r="C16" s="21" t="s">
        <v>14</v>
      </c>
      <c r="D16" s="22" t="s">
        <v>217</v>
      </c>
      <c r="E16" s="21" t="s">
        <v>752</v>
      </c>
      <c r="F16" s="21" t="s">
        <v>749</v>
      </c>
      <c r="G16" s="21" t="s">
        <v>285</v>
      </c>
      <c r="H16" s="21" t="s">
        <v>11</v>
      </c>
      <c r="I16" s="21" t="s">
        <v>269</v>
      </c>
      <c r="J16" s="22">
        <v>44</v>
      </c>
      <c r="K16" s="22">
        <v>2</v>
      </c>
      <c r="L16" s="22">
        <v>46.5</v>
      </c>
      <c r="M16" s="24">
        <v>90.5</v>
      </c>
      <c r="N16" s="25" t="s">
        <v>1021</v>
      </c>
    </row>
    <row r="17" spans="1:14">
      <c r="A17" s="22">
        <v>129</v>
      </c>
      <c r="B17" s="23">
        <v>746</v>
      </c>
      <c r="C17" s="21" t="s">
        <v>14</v>
      </c>
      <c r="D17" s="22" t="s">
        <v>217</v>
      </c>
      <c r="E17" s="21" t="s">
        <v>943</v>
      </c>
      <c r="F17" s="21" t="s">
        <v>941</v>
      </c>
      <c r="G17" s="21" t="s">
        <v>206</v>
      </c>
      <c r="H17" s="21" t="s">
        <v>11</v>
      </c>
      <c r="I17" s="21" t="s">
        <v>207</v>
      </c>
      <c r="J17" s="22">
        <v>38</v>
      </c>
      <c r="K17" s="22">
        <v>2</v>
      </c>
      <c r="L17" s="22">
        <v>43</v>
      </c>
      <c r="M17" s="24">
        <v>81</v>
      </c>
      <c r="N17" s="25" t="s">
        <v>1021</v>
      </c>
    </row>
    <row r="18" spans="1:14">
      <c r="A18" s="22">
        <v>144</v>
      </c>
      <c r="B18" s="23">
        <v>392</v>
      </c>
      <c r="C18" s="21" t="s">
        <v>14</v>
      </c>
      <c r="D18" s="22" t="s">
        <v>217</v>
      </c>
      <c r="E18" s="21" t="s">
        <v>357</v>
      </c>
      <c r="F18" s="21" t="s">
        <v>987</v>
      </c>
      <c r="G18" s="21" t="s">
        <v>355</v>
      </c>
      <c r="H18" s="21" t="s">
        <v>11</v>
      </c>
      <c r="I18" s="21" t="s">
        <v>13</v>
      </c>
      <c r="J18" s="22">
        <v>48</v>
      </c>
      <c r="K18" s="22">
        <v>2</v>
      </c>
      <c r="L18" s="22">
        <v>49.5</v>
      </c>
      <c r="M18" s="24">
        <v>97.5</v>
      </c>
      <c r="N18" s="25" t="s">
        <v>1020</v>
      </c>
    </row>
    <row r="19" spans="1:14">
      <c r="A19" s="22">
        <v>199</v>
      </c>
      <c r="B19" s="23">
        <v>147</v>
      </c>
      <c r="C19" s="21" t="s">
        <v>14</v>
      </c>
      <c r="D19" s="22" t="s">
        <v>217</v>
      </c>
      <c r="E19" s="21" t="s">
        <v>396</v>
      </c>
      <c r="F19" s="21" t="s">
        <v>395</v>
      </c>
      <c r="G19" s="21" t="s">
        <v>45</v>
      </c>
      <c r="H19" s="21" t="s">
        <v>46</v>
      </c>
      <c r="I19" s="21" t="s">
        <v>19</v>
      </c>
      <c r="J19" s="28">
        <v>43.5</v>
      </c>
      <c r="K19" s="22">
        <v>2</v>
      </c>
      <c r="L19" s="28">
        <v>0</v>
      </c>
      <c r="M19" s="24">
        <v>43.5</v>
      </c>
      <c r="N19" s="25" t="s">
        <v>1022</v>
      </c>
    </row>
    <row r="20" spans="1:14">
      <c r="A20" s="22">
        <v>254</v>
      </c>
      <c r="B20" s="23">
        <v>300</v>
      </c>
      <c r="C20" s="21" t="s">
        <v>14</v>
      </c>
      <c r="D20" s="22" t="s">
        <v>217</v>
      </c>
      <c r="E20" s="21" t="s">
        <v>755</v>
      </c>
      <c r="F20" s="21" t="s">
        <v>749</v>
      </c>
      <c r="G20" s="21" t="s">
        <v>285</v>
      </c>
      <c r="H20" s="21" t="s">
        <v>11</v>
      </c>
      <c r="I20" s="21" t="s">
        <v>269</v>
      </c>
      <c r="J20" s="28">
        <v>41</v>
      </c>
      <c r="K20" s="22">
        <v>2</v>
      </c>
      <c r="L20" s="28">
        <v>49</v>
      </c>
      <c r="M20" s="24">
        <v>90</v>
      </c>
      <c r="N20" s="25" t="s">
        <v>1021</v>
      </c>
    </row>
    <row r="21" spans="1:14">
      <c r="A21" s="22">
        <v>265</v>
      </c>
      <c r="B21" s="23">
        <v>644</v>
      </c>
      <c r="C21" s="21" t="s">
        <v>14</v>
      </c>
      <c r="D21" s="22" t="s">
        <v>217</v>
      </c>
      <c r="E21" s="21" t="s">
        <v>363</v>
      </c>
      <c r="F21" s="21" t="s">
        <v>360</v>
      </c>
      <c r="G21" s="21" t="s">
        <v>133</v>
      </c>
      <c r="H21" s="21" t="s">
        <v>11</v>
      </c>
      <c r="I21" s="21" t="s">
        <v>13</v>
      </c>
      <c r="J21" s="28">
        <v>42</v>
      </c>
      <c r="K21" s="22">
        <v>2</v>
      </c>
      <c r="L21" s="28">
        <v>41</v>
      </c>
      <c r="M21" s="24">
        <v>83</v>
      </c>
      <c r="N21" s="25" t="s">
        <v>1021</v>
      </c>
    </row>
    <row r="22" spans="1:14">
      <c r="A22" s="22">
        <v>290</v>
      </c>
      <c r="B22" s="23">
        <v>766</v>
      </c>
      <c r="C22" s="21" t="s">
        <v>14</v>
      </c>
      <c r="D22" s="22" t="s">
        <v>217</v>
      </c>
      <c r="E22" s="21" t="s">
        <v>720</v>
      </c>
      <c r="F22" s="21" t="s">
        <v>713</v>
      </c>
      <c r="G22" s="21" t="s">
        <v>188</v>
      </c>
      <c r="H22" s="21" t="s">
        <v>11</v>
      </c>
      <c r="I22" s="21" t="s">
        <v>13</v>
      </c>
      <c r="J22" s="28">
        <v>37.5</v>
      </c>
      <c r="K22" s="22">
        <v>2</v>
      </c>
      <c r="L22" s="28">
        <v>0</v>
      </c>
      <c r="M22" s="24">
        <v>37.5</v>
      </c>
      <c r="N22" s="25" t="s">
        <v>1022</v>
      </c>
    </row>
    <row r="23" spans="1:14">
      <c r="A23" s="22">
        <v>295</v>
      </c>
      <c r="B23" s="23">
        <v>642</v>
      </c>
      <c r="C23" s="21" t="s">
        <v>14</v>
      </c>
      <c r="D23" s="22" t="s">
        <v>217</v>
      </c>
      <c r="E23" s="21" t="s">
        <v>259</v>
      </c>
      <c r="F23" s="21" t="s">
        <v>360</v>
      </c>
      <c r="G23" s="21" t="s">
        <v>133</v>
      </c>
      <c r="H23" s="21" t="s">
        <v>11</v>
      </c>
      <c r="I23" s="21" t="s">
        <v>13</v>
      </c>
      <c r="J23" s="28">
        <v>30</v>
      </c>
      <c r="K23" s="22">
        <v>2</v>
      </c>
      <c r="L23" s="28">
        <v>0</v>
      </c>
      <c r="M23" s="24">
        <v>30</v>
      </c>
      <c r="N23" s="25" t="s">
        <v>1022</v>
      </c>
    </row>
    <row r="24" spans="1:14">
      <c r="A24" s="22">
        <v>306</v>
      </c>
      <c r="B24" s="23">
        <v>751</v>
      </c>
      <c r="C24" s="21" t="s">
        <v>14</v>
      </c>
      <c r="D24" s="22" t="s">
        <v>217</v>
      </c>
      <c r="E24" s="21" t="s">
        <v>1051</v>
      </c>
      <c r="F24" s="21" t="s">
        <v>941</v>
      </c>
      <c r="G24" s="21" t="s">
        <v>206</v>
      </c>
      <c r="H24" s="21" t="s">
        <v>11</v>
      </c>
      <c r="I24" s="21" t="s">
        <v>207</v>
      </c>
      <c r="J24" s="28">
        <v>45</v>
      </c>
      <c r="K24" s="22">
        <v>2</v>
      </c>
      <c r="L24" s="28">
        <v>45</v>
      </c>
      <c r="M24" s="24">
        <v>90</v>
      </c>
      <c r="N24" s="25" t="s">
        <v>1021</v>
      </c>
    </row>
    <row r="25" spans="1:14">
      <c r="A25" s="22">
        <v>314</v>
      </c>
      <c r="B25" s="23">
        <v>34</v>
      </c>
      <c r="C25" s="21" t="s">
        <v>14</v>
      </c>
      <c r="D25" s="22" t="s">
        <v>217</v>
      </c>
      <c r="E25" s="21" t="s">
        <v>774</v>
      </c>
      <c r="F25" s="21" t="s">
        <v>772</v>
      </c>
      <c r="G25" s="21" t="s">
        <v>82</v>
      </c>
      <c r="H25" s="21" t="s">
        <v>11</v>
      </c>
      <c r="I25" s="21" t="s">
        <v>31</v>
      </c>
      <c r="J25" s="28">
        <v>33</v>
      </c>
      <c r="K25" s="22">
        <v>2</v>
      </c>
      <c r="L25" s="28">
        <v>0</v>
      </c>
      <c r="M25" s="24">
        <v>33</v>
      </c>
      <c r="N25" s="25" t="s">
        <v>1022</v>
      </c>
    </row>
    <row r="26" spans="1:14">
      <c r="A26" s="22">
        <v>378</v>
      </c>
      <c r="B26" s="23">
        <v>33</v>
      </c>
      <c r="C26" s="21" t="s">
        <v>14</v>
      </c>
      <c r="D26" s="22" t="s">
        <v>217</v>
      </c>
      <c r="E26" s="21" t="s">
        <v>775</v>
      </c>
      <c r="F26" s="21" t="s">
        <v>772</v>
      </c>
      <c r="G26" s="21" t="s">
        <v>82</v>
      </c>
      <c r="H26" s="21" t="s">
        <v>11</v>
      </c>
      <c r="I26" s="21" t="s">
        <v>31</v>
      </c>
      <c r="J26" s="28">
        <v>32</v>
      </c>
      <c r="K26" s="22">
        <v>2</v>
      </c>
      <c r="L26" s="28">
        <v>38</v>
      </c>
      <c r="M26" s="24">
        <v>70</v>
      </c>
      <c r="N26" s="25" t="s">
        <v>1022</v>
      </c>
    </row>
    <row r="27" spans="1:14">
      <c r="A27" s="22">
        <v>44.5</v>
      </c>
      <c r="B27" s="23">
        <v>652</v>
      </c>
      <c r="C27" s="21" t="s">
        <v>14</v>
      </c>
      <c r="D27" s="22" t="s">
        <v>217</v>
      </c>
      <c r="E27" s="21" t="s">
        <v>297</v>
      </c>
      <c r="F27" s="21" t="s">
        <v>298</v>
      </c>
      <c r="G27" s="21" t="s">
        <v>999</v>
      </c>
      <c r="H27" s="21" t="s">
        <v>11</v>
      </c>
      <c r="I27" s="21" t="s">
        <v>42</v>
      </c>
      <c r="J27" s="28">
        <v>39</v>
      </c>
      <c r="K27" s="22">
        <v>2</v>
      </c>
      <c r="L27" s="28">
        <v>44.5</v>
      </c>
      <c r="M27" s="24">
        <v>83.5</v>
      </c>
      <c r="N27" s="25" t="s">
        <v>1021</v>
      </c>
    </row>
    <row r="28" spans="1:14">
      <c r="A28" s="22">
        <v>388</v>
      </c>
      <c r="B28" s="23">
        <v>762</v>
      </c>
      <c r="C28" s="21" t="s">
        <v>14</v>
      </c>
      <c r="D28" s="22" t="s">
        <v>217</v>
      </c>
      <c r="E28" s="21" t="s">
        <v>725</v>
      </c>
      <c r="F28" s="21" t="s">
        <v>713</v>
      </c>
      <c r="G28" s="21" t="s">
        <v>188</v>
      </c>
      <c r="H28" s="21" t="s">
        <v>11</v>
      </c>
      <c r="I28" s="21" t="s">
        <v>13</v>
      </c>
      <c r="J28" s="28">
        <v>37</v>
      </c>
      <c r="K28" s="22">
        <v>2</v>
      </c>
      <c r="L28" s="28">
        <v>37</v>
      </c>
      <c r="M28" s="24">
        <v>74</v>
      </c>
      <c r="N28" s="25" t="s">
        <v>1022</v>
      </c>
    </row>
    <row r="29" spans="1:14">
      <c r="A29" s="22">
        <v>391</v>
      </c>
      <c r="B29" s="23">
        <v>144</v>
      </c>
      <c r="C29" s="21" t="s">
        <v>14</v>
      </c>
      <c r="D29" s="22" t="s">
        <v>217</v>
      </c>
      <c r="E29" s="21" t="s">
        <v>397</v>
      </c>
      <c r="F29" s="21" t="s">
        <v>395</v>
      </c>
      <c r="G29" s="21" t="s">
        <v>45</v>
      </c>
      <c r="H29" s="21" t="s">
        <v>46</v>
      </c>
      <c r="I29" s="21" t="s">
        <v>19</v>
      </c>
      <c r="J29" s="28">
        <v>42</v>
      </c>
      <c r="K29" s="22">
        <v>2</v>
      </c>
      <c r="L29" s="28">
        <v>0</v>
      </c>
      <c r="M29" s="24">
        <v>42</v>
      </c>
      <c r="N29" s="25" t="s">
        <v>1022</v>
      </c>
    </row>
    <row r="30" spans="1:14">
      <c r="A30" s="22">
        <v>396</v>
      </c>
      <c r="B30" s="23">
        <v>148</v>
      </c>
      <c r="C30" s="21" t="s">
        <v>14</v>
      </c>
      <c r="D30" s="22" t="s">
        <v>217</v>
      </c>
      <c r="E30" s="21" t="s">
        <v>398</v>
      </c>
      <c r="F30" s="21" t="s">
        <v>395</v>
      </c>
      <c r="G30" s="21" t="s">
        <v>45</v>
      </c>
      <c r="H30" s="21" t="s">
        <v>46</v>
      </c>
      <c r="I30" s="21" t="s">
        <v>19</v>
      </c>
      <c r="J30" s="28">
        <v>44</v>
      </c>
      <c r="K30" s="22">
        <v>2</v>
      </c>
      <c r="L30" s="28">
        <v>0</v>
      </c>
      <c r="M30" s="24">
        <v>44</v>
      </c>
      <c r="N30" s="25" t="s">
        <v>1022</v>
      </c>
    </row>
    <row r="31" spans="1:14">
      <c r="A31" s="22">
        <v>400</v>
      </c>
      <c r="B31" s="23">
        <v>32</v>
      </c>
      <c r="C31" s="21" t="s">
        <v>14</v>
      </c>
      <c r="D31" s="22" t="s">
        <v>217</v>
      </c>
      <c r="E31" s="21" t="s">
        <v>776</v>
      </c>
      <c r="F31" s="21" t="s">
        <v>772</v>
      </c>
      <c r="G31" s="21" t="s">
        <v>82</v>
      </c>
      <c r="H31" s="21" t="s">
        <v>11</v>
      </c>
      <c r="I31" s="21" t="s">
        <v>31</v>
      </c>
      <c r="J31" s="28">
        <v>32</v>
      </c>
      <c r="K31" s="22">
        <v>2</v>
      </c>
      <c r="L31" s="28">
        <v>43</v>
      </c>
      <c r="M31" s="24">
        <v>75</v>
      </c>
      <c r="N31" s="25" t="s">
        <v>1021</v>
      </c>
    </row>
    <row r="32" spans="1:14">
      <c r="A32" s="22">
        <v>417</v>
      </c>
      <c r="B32" s="23">
        <v>687</v>
      </c>
      <c r="C32" s="21" t="s">
        <v>14</v>
      </c>
      <c r="D32" s="22" t="s">
        <v>217</v>
      </c>
      <c r="E32" s="21" t="s">
        <v>436</v>
      </c>
      <c r="F32" s="21" t="s">
        <v>431</v>
      </c>
      <c r="G32" s="21" t="s">
        <v>432</v>
      </c>
      <c r="H32" s="21" t="s">
        <v>433</v>
      </c>
      <c r="I32" s="21" t="s">
        <v>434</v>
      </c>
      <c r="J32" s="28">
        <v>39</v>
      </c>
      <c r="K32" s="22">
        <v>2</v>
      </c>
      <c r="L32" s="28">
        <v>0</v>
      </c>
      <c r="M32" s="24">
        <v>39</v>
      </c>
      <c r="N32" s="25" t="s">
        <v>1022</v>
      </c>
    </row>
    <row r="33" spans="1:14">
      <c r="A33" s="22">
        <v>436</v>
      </c>
      <c r="B33" s="23">
        <v>758</v>
      </c>
      <c r="C33" s="21" t="s">
        <v>14</v>
      </c>
      <c r="D33" s="22" t="s">
        <v>217</v>
      </c>
      <c r="E33" s="21" t="s">
        <v>306</v>
      </c>
      <c r="F33" s="21" t="s">
        <v>713</v>
      </c>
      <c r="G33" s="21" t="s">
        <v>188</v>
      </c>
      <c r="H33" s="21" t="s">
        <v>11</v>
      </c>
      <c r="I33" s="21" t="s">
        <v>13</v>
      </c>
      <c r="J33" s="28">
        <v>29.5</v>
      </c>
      <c r="K33" s="22">
        <v>2</v>
      </c>
      <c r="L33" s="28">
        <v>40</v>
      </c>
      <c r="M33" s="24">
        <v>69.5</v>
      </c>
      <c r="N33" s="25" t="s">
        <v>1022</v>
      </c>
    </row>
    <row r="34" spans="1:14">
      <c r="A34" s="22">
        <v>461</v>
      </c>
      <c r="B34" s="23">
        <v>684</v>
      </c>
      <c r="C34" s="21" t="s">
        <v>14</v>
      </c>
      <c r="D34" s="22" t="s">
        <v>217</v>
      </c>
      <c r="E34" s="21" t="s">
        <v>437</v>
      </c>
      <c r="F34" s="21" t="s">
        <v>431</v>
      </c>
      <c r="G34" s="21" t="s">
        <v>432</v>
      </c>
      <c r="H34" s="21" t="s">
        <v>433</v>
      </c>
      <c r="I34" s="21" t="s">
        <v>434</v>
      </c>
      <c r="J34" s="28">
        <v>41</v>
      </c>
      <c r="K34" s="22">
        <v>2</v>
      </c>
      <c r="L34" s="28">
        <v>41</v>
      </c>
      <c r="M34" s="24">
        <v>82</v>
      </c>
      <c r="N34" s="25" t="s">
        <v>1021</v>
      </c>
    </row>
    <row r="35" spans="1:14">
      <c r="A35" s="22">
        <v>463</v>
      </c>
      <c r="B35" s="23">
        <v>685</v>
      </c>
      <c r="C35" s="21" t="s">
        <v>14</v>
      </c>
      <c r="D35" s="22" t="s">
        <v>217</v>
      </c>
      <c r="E35" s="21" t="s">
        <v>438</v>
      </c>
      <c r="F35" s="21" t="s">
        <v>431</v>
      </c>
      <c r="G35" s="21" t="s">
        <v>432</v>
      </c>
      <c r="H35" s="21" t="s">
        <v>433</v>
      </c>
      <c r="I35" s="21" t="s">
        <v>434</v>
      </c>
      <c r="J35" s="28">
        <v>37</v>
      </c>
      <c r="K35" s="22">
        <v>2</v>
      </c>
      <c r="L35" s="28">
        <v>0</v>
      </c>
      <c r="M35" s="24">
        <v>37</v>
      </c>
      <c r="N35" s="25" t="s">
        <v>1022</v>
      </c>
    </row>
    <row r="36" spans="1:14">
      <c r="A36" s="22">
        <v>464</v>
      </c>
      <c r="B36" s="23">
        <v>683</v>
      </c>
      <c r="C36" s="21" t="s">
        <v>14</v>
      </c>
      <c r="D36" s="22" t="s">
        <v>217</v>
      </c>
      <c r="E36" s="21" t="s">
        <v>439</v>
      </c>
      <c r="F36" s="21" t="s">
        <v>431</v>
      </c>
      <c r="G36" s="21" t="s">
        <v>432</v>
      </c>
      <c r="H36" s="21" t="s">
        <v>433</v>
      </c>
      <c r="I36" s="21" t="s">
        <v>434</v>
      </c>
      <c r="J36" s="28">
        <v>41.5</v>
      </c>
      <c r="K36" s="22">
        <v>2</v>
      </c>
      <c r="L36" s="28">
        <v>41</v>
      </c>
      <c r="M36" s="24">
        <v>82.5</v>
      </c>
      <c r="N36" s="25" t="s">
        <v>1021</v>
      </c>
    </row>
    <row r="37" spans="1:14">
      <c r="A37" s="22">
        <v>527</v>
      </c>
      <c r="B37" s="23">
        <v>648</v>
      </c>
      <c r="C37" s="21" t="s">
        <v>14</v>
      </c>
      <c r="D37" s="22" t="s">
        <v>217</v>
      </c>
      <c r="E37" s="21" t="s">
        <v>365</v>
      </c>
      <c r="F37" s="21" t="s">
        <v>360</v>
      </c>
      <c r="G37" s="21" t="s">
        <v>133</v>
      </c>
      <c r="H37" s="21" t="s">
        <v>11</v>
      </c>
      <c r="I37" s="21" t="s">
        <v>13</v>
      </c>
      <c r="J37" s="28">
        <v>41.5</v>
      </c>
      <c r="K37" s="22">
        <v>2</v>
      </c>
      <c r="L37" s="28">
        <v>42</v>
      </c>
      <c r="M37" s="24">
        <v>83.5</v>
      </c>
      <c r="N37" s="25" t="s">
        <v>1021</v>
      </c>
    </row>
    <row r="38" spans="1:14">
      <c r="A38" s="22">
        <v>529</v>
      </c>
      <c r="B38" s="23">
        <v>466</v>
      </c>
      <c r="C38" s="21" t="s">
        <v>14</v>
      </c>
      <c r="D38" s="22" t="s">
        <v>217</v>
      </c>
      <c r="E38" s="21" t="s">
        <v>442</v>
      </c>
      <c r="F38" s="21" t="s">
        <v>441</v>
      </c>
      <c r="G38" s="21" t="s">
        <v>39</v>
      </c>
      <c r="H38" s="21" t="s">
        <v>11</v>
      </c>
      <c r="I38" s="21" t="s">
        <v>13</v>
      </c>
      <c r="J38" s="28">
        <v>43</v>
      </c>
      <c r="K38" s="22">
        <v>2</v>
      </c>
      <c r="L38" s="28">
        <v>0</v>
      </c>
      <c r="M38" s="24">
        <v>43</v>
      </c>
      <c r="N38" s="25" t="s">
        <v>1022</v>
      </c>
    </row>
    <row r="39" spans="1:14">
      <c r="A39" s="22">
        <v>535</v>
      </c>
      <c r="B39" s="23">
        <v>826</v>
      </c>
      <c r="C39" s="21" t="s">
        <v>14</v>
      </c>
      <c r="D39" s="22" t="s">
        <v>217</v>
      </c>
      <c r="E39" s="21" t="s">
        <v>529</v>
      </c>
      <c r="F39" s="21" t="s">
        <v>523</v>
      </c>
      <c r="G39" s="21" t="s">
        <v>34</v>
      </c>
      <c r="H39" s="21" t="s">
        <v>11</v>
      </c>
      <c r="I39" s="21" t="s">
        <v>13</v>
      </c>
      <c r="J39" s="28">
        <v>40</v>
      </c>
      <c r="K39" s="22">
        <v>2</v>
      </c>
      <c r="L39" s="28">
        <v>0</v>
      </c>
      <c r="M39" s="24">
        <v>40</v>
      </c>
      <c r="N39" s="25" t="s">
        <v>1022</v>
      </c>
    </row>
    <row r="40" spans="1:14">
      <c r="A40" s="22">
        <v>578</v>
      </c>
      <c r="B40" s="23">
        <v>641</v>
      </c>
      <c r="C40" s="21" t="s">
        <v>14</v>
      </c>
      <c r="D40" s="22" t="s">
        <v>217</v>
      </c>
      <c r="E40" s="21" t="s">
        <v>366</v>
      </c>
      <c r="F40" s="21" t="s">
        <v>360</v>
      </c>
      <c r="G40" s="21" t="s">
        <v>133</v>
      </c>
      <c r="H40" s="21" t="s">
        <v>11</v>
      </c>
      <c r="I40" s="21" t="s">
        <v>13</v>
      </c>
      <c r="J40" s="28">
        <v>41</v>
      </c>
      <c r="K40" s="22">
        <v>2</v>
      </c>
      <c r="L40" s="28">
        <v>49</v>
      </c>
      <c r="M40" s="24">
        <v>90</v>
      </c>
      <c r="N40" s="25" t="s">
        <v>1021</v>
      </c>
    </row>
    <row r="41" spans="1:14">
      <c r="A41" s="22">
        <v>606</v>
      </c>
      <c r="B41" s="23">
        <v>534</v>
      </c>
      <c r="C41" s="21" t="s">
        <v>14</v>
      </c>
      <c r="D41" s="22" t="s">
        <v>217</v>
      </c>
      <c r="E41" s="21" t="s">
        <v>444</v>
      </c>
      <c r="F41" s="21" t="s">
        <v>441</v>
      </c>
      <c r="G41" s="21" t="s">
        <v>39</v>
      </c>
      <c r="H41" s="21" t="s">
        <v>11</v>
      </c>
      <c r="I41" s="21" t="s">
        <v>13</v>
      </c>
      <c r="J41" s="28">
        <v>41</v>
      </c>
      <c r="K41" s="22">
        <v>2</v>
      </c>
      <c r="L41" s="28">
        <v>45</v>
      </c>
      <c r="M41" s="24">
        <v>86</v>
      </c>
      <c r="N41" s="25" t="s">
        <v>1021</v>
      </c>
    </row>
    <row r="42" spans="1:14">
      <c r="A42" s="22">
        <v>607</v>
      </c>
      <c r="B42" s="23">
        <v>639</v>
      </c>
      <c r="C42" s="21" t="s">
        <v>14</v>
      </c>
      <c r="D42" s="22" t="s">
        <v>217</v>
      </c>
      <c r="E42" s="21" t="s">
        <v>367</v>
      </c>
      <c r="F42" s="21" t="s">
        <v>360</v>
      </c>
      <c r="G42" s="21" t="s">
        <v>133</v>
      </c>
      <c r="H42" s="21" t="s">
        <v>11</v>
      </c>
      <c r="I42" s="21" t="s">
        <v>13</v>
      </c>
      <c r="J42" s="28">
        <v>37</v>
      </c>
      <c r="K42" s="22">
        <v>2</v>
      </c>
      <c r="L42" s="28">
        <v>36</v>
      </c>
      <c r="M42" s="24">
        <v>73</v>
      </c>
      <c r="N42" s="25" t="s">
        <v>1022</v>
      </c>
    </row>
    <row r="43" spans="1:14">
      <c r="A43" s="22">
        <v>609</v>
      </c>
      <c r="B43" s="23">
        <v>636</v>
      </c>
      <c r="C43" s="21" t="s">
        <v>14</v>
      </c>
      <c r="D43" s="22" t="s">
        <v>217</v>
      </c>
      <c r="E43" s="21" t="s">
        <v>261</v>
      </c>
      <c r="F43" s="21" t="s">
        <v>360</v>
      </c>
      <c r="G43" s="21" t="s">
        <v>133</v>
      </c>
      <c r="H43" s="21" t="s">
        <v>11</v>
      </c>
      <c r="I43" s="21" t="s">
        <v>13</v>
      </c>
      <c r="J43" s="28">
        <v>28</v>
      </c>
      <c r="K43" s="22">
        <v>2</v>
      </c>
      <c r="L43" s="28">
        <v>35</v>
      </c>
      <c r="M43" s="24">
        <v>63</v>
      </c>
      <c r="N43" s="25" t="s">
        <v>1022</v>
      </c>
    </row>
    <row r="44" spans="1:14">
      <c r="A44" s="22">
        <v>616</v>
      </c>
      <c r="B44" s="23">
        <v>732</v>
      </c>
      <c r="C44" s="21" t="s">
        <v>14</v>
      </c>
      <c r="D44" s="22" t="s">
        <v>217</v>
      </c>
      <c r="E44" s="21" t="s">
        <v>711</v>
      </c>
      <c r="F44" s="21" t="s">
        <v>712</v>
      </c>
      <c r="G44" s="21" t="s">
        <v>188</v>
      </c>
      <c r="H44" s="21" t="s">
        <v>11</v>
      </c>
      <c r="I44" s="21" t="s">
        <v>13</v>
      </c>
      <c r="J44" s="28">
        <v>40</v>
      </c>
      <c r="K44" s="22">
        <v>2</v>
      </c>
      <c r="L44" s="28">
        <v>0</v>
      </c>
      <c r="M44" s="24">
        <v>40</v>
      </c>
      <c r="N44" s="25" t="s">
        <v>1022</v>
      </c>
    </row>
    <row r="45" spans="1:14">
      <c r="A45" s="22">
        <v>626</v>
      </c>
      <c r="B45" s="23">
        <v>760</v>
      </c>
      <c r="C45" s="21" t="s">
        <v>14</v>
      </c>
      <c r="D45" s="22" t="s">
        <v>217</v>
      </c>
      <c r="E45" s="21" t="s">
        <v>728</v>
      </c>
      <c r="F45" s="21" t="s">
        <v>713</v>
      </c>
      <c r="G45" s="21" t="s">
        <v>188</v>
      </c>
      <c r="H45" s="21" t="s">
        <v>11</v>
      </c>
      <c r="I45" s="21" t="s">
        <v>13</v>
      </c>
      <c r="J45" s="28">
        <v>35.5</v>
      </c>
      <c r="K45" s="22">
        <v>2</v>
      </c>
      <c r="L45" s="28">
        <v>41</v>
      </c>
      <c r="M45" s="24">
        <v>76.5</v>
      </c>
      <c r="N45" s="25" t="s">
        <v>1021</v>
      </c>
    </row>
    <row r="46" spans="1:14">
      <c r="A46" s="22">
        <v>646</v>
      </c>
      <c r="B46" s="23">
        <v>467</v>
      </c>
      <c r="C46" s="21" t="s">
        <v>14</v>
      </c>
      <c r="D46" s="22" t="s">
        <v>217</v>
      </c>
      <c r="E46" s="21" t="s">
        <v>445</v>
      </c>
      <c r="F46" s="21" t="s">
        <v>441</v>
      </c>
      <c r="G46" s="21" t="s">
        <v>39</v>
      </c>
      <c r="H46" s="21" t="s">
        <v>11</v>
      </c>
      <c r="I46" s="21" t="s">
        <v>13</v>
      </c>
      <c r="J46" s="28">
        <v>29</v>
      </c>
      <c r="K46" s="22">
        <v>2</v>
      </c>
      <c r="L46" s="28">
        <v>34</v>
      </c>
      <c r="M46" s="24">
        <v>63</v>
      </c>
      <c r="N46" s="25" t="s">
        <v>1022</v>
      </c>
    </row>
    <row r="47" spans="1:14">
      <c r="A47" s="22">
        <v>662</v>
      </c>
      <c r="B47" s="23">
        <v>643</v>
      </c>
      <c r="C47" s="21" t="s">
        <v>14</v>
      </c>
      <c r="D47" s="22" t="s">
        <v>217</v>
      </c>
      <c r="E47" s="21" t="s">
        <v>368</v>
      </c>
      <c r="F47" s="21" t="s">
        <v>360</v>
      </c>
      <c r="G47" s="21" t="s">
        <v>133</v>
      </c>
      <c r="H47" s="21" t="s">
        <v>11</v>
      </c>
      <c r="I47" s="21" t="s">
        <v>13</v>
      </c>
      <c r="J47" s="28">
        <v>34</v>
      </c>
      <c r="K47" s="22">
        <v>2</v>
      </c>
      <c r="L47" s="28">
        <v>0</v>
      </c>
      <c r="M47" s="24">
        <v>34</v>
      </c>
      <c r="N47" s="25" t="s">
        <v>1022</v>
      </c>
    </row>
    <row r="48" spans="1:14">
      <c r="A48" s="22">
        <v>669</v>
      </c>
      <c r="B48" s="23">
        <v>540</v>
      </c>
      <c r="C48" s="21" t="s">
        <v>14</v>
      </c>
      <c r="D48" s="22" t="s">
        <v>217</v>
      </c>
      <c r="E48" s="21" t="s">
        <v>446</v>
      </c>
      <c r="F48" s="21" t="s">
        <v>441</v>
      </c>
      <c r="G48" s="21" t="s">
        <v>39</v>
      </c>
      <c r="H48" s="21" t="s">
        <v>11</v>
      </c>
      <c r="I48" s="21" t="s">
        <v>13</v>
      </c>
      <c r="J48" s="28">
        <v>45</v>
      </c>
      <c r="K48" s="22">
        <v>2</v>
      </c>
      <c r="L48" s="28">
        <v>45</v>
      </c>
      <c r="M48" s="24">
        <v>90</v>
      </c>
      <c r="N48" s="25" t="s">
        <v>1021</v>
      </c>
    </row>
    <row r="49" spans="1:14">
      <c r="A49" s="22">
        <v>684</v>
      </c>
      <c r="B49" s="23">
        <v>301</v>
      </c>
      <c r="C49" s="21" t="s">
        <v>14</v>
      </c>
      <c r="D49" s="22" t="s">
        <v>217</v>
      </c>
      <c r="E49" s="21" t="s">
        <v>758</v>
      </c>
      <c r="F49" s="21" t="s">
        <v>749</v>
      </c>
      <c r="G49" s="21" t="s">
        <v>285</v>
      </c>
      <c r="H49" s="21" t="s">
        <v>11</v>
      </c>
      <c r="I49" s="21" t="s">
        <v>269</v>
      </c>
      <c r="J49" s="28">
        <v>49</v>
      </c>
      <c r="K49" s="22">
        <v>2</v>
      </c>
      <c r="L49" s="28">
        <v>48</v>
      </c>
      <c r="M49" s="24">
        <v>97</v>
      </c>
      <c r="N49" s="25" t="s">
        <v>1020</v>
      </c>
    </row>
    <row r="50" spans="1:14">
      <c r="A50" s="22">
        <v>34</v>
      </c>
      <c r="B50" s="23">
        <v>759</v>
      </c>
      <c r="C50" s="21" t="s">
        <v>14</v>
      </c>
      <c r="D50" s="22" t="s">
        <v>217</v>
      </c>
      <c r="E50" s="21" t="s">
        <v>729</v>
      </c>
      <c r="F50" s="21" t="s">
        <v>713</v>
      </c>
      <c r="G50" s="21" t="s">
        <v>188</v>
      </c>
      <c r="H50" s="21" t="s">
        <v>11</v>
      </c>
      <c r="I50" s="21" t="s">
        <v>13</v>
      </c>
      <c r="J50" s="28">
        <v>25</v>
      </c>
      <c r="K50" s="22">
        <v>2</v>
      </c>
      <c r="L50" s="28">
        <v>34</v>
      </c>
      <c r="M50" s="24">
        <v>59</v>
      </c>
      <c r="N50" s="25" t="s">
        <v>1022</v>
      </c>
    </row>
    <row r="51" spans="1:14">
      <c r="A51" s="22">
        <v>751</v>
      </c>
      <c r="B51" s="23">
        <v>757</v>
      </c>
      <c r="C51" s="21" t="s">
        <v>14</v>
      </c>
      <c r="D51" s="22" t="s">
        <v>217</v>
      </c>
      <c r="E51" s="21" t="s">
        <v>310</v>
      </c>
      <c r="F51" s="21" t="s">
        <v>713</v>
      </c>
      <c r="G51" s="21" t="s">
        <v>188</v>
      </c>
      <c r="H51" s="21" t="s">
        <v>11</v>
      </c>
      <c r="I51" s="21" t="s">
        <v>13</v>
      </c>
      <c r="J51" s="28">
        <v>46</v>
      </c>
      <c r="K51" s="22">
        <v>2</v>
      </c>
      <c r="L51" s="28">
        <v>45</v>
      </c>
      <c r="M51" s="24">
        <v>91</v>
      </c>
      <c r="N51" s="25" t="s">
        <v>1021</v>
      </c>
    </row>
    <row r="52" spans="1:14">
      <c r="A52" s="22">
        <v>779</v>
      </c>
      <c r="B52" s="23">
        <v>249</v>
      </c>
      <c r="C52" s="21" t="s">
        <v>14</v>
      </c>
      <c r="D52" s="22" t="s">
        <v>217</v>
      </c>
      <c r="E52" s="21" t="s">
        <v>218</v>
      </c>
      <c r="F52" s="21" t="s">
        <v>216</v>
      </c>
      <c r="G52" s="21" t="s">
        <v>85</v>
      </c>
      <c r="H52" s="21" t="s">
        <v>11</v>
      </c>
      <c r="I52" s="21" t="s">
        <v>13</v>
      </c>
      <c r="J52" s="28">
        <v>44</v>
      </c>
      <c r="K52" s="22">
        <v>2</v>
      </c>
      <c r="L52" s="28">
        <v>46</v>
      </c>
      <c r="M52" s="24">
        <v>90</v>
      </c>
      <c r="N52" s="25" t="s">
        <v>1021</v>
      </c>
    </row>
    <row r="53" spans="1:14">
      <c r="A53" s="22">
        <v>788</v>
      </c>
      <c r="B53" s="23">
        <v>298</v>
      </c>
      <c r="C53" s="21" t="s">
        <v>14</v>
      </c>
      <c r="D53" s="22" t="s">
        <v>217</v>
      </c>
      <c r="E53" s="21" t="s">
        <v>760</v>
      </c>
      <c r="F53" s="21" t="s">
        <v>749</v>
      </c>
      <c r="G53" s="21" t="s">
        <v>285</v>
      </c>
      <c r="H53" s="21" t="s">
        <v>11</v>
      </c>
      <c r="I53" s="21" t="s">
        <v>269</v>
      </c>
      <c r="J53" s="28">
        <v>46</v>
      </c>
      <c r="K53" s="22">
        <v>2</v>
      </c>
      <c r="L53" s="28">
        <v>48</v>
      </c>
      <c r="M53" s="24">
        <v>94</v>
      </c>
      <c r="N53" s="25" t="s">
        <v>1020</v>
      </c>
    </row>
    <row r="54" spans="1:14">
      <c r="A54" s="22">
        <v>813</v>
      </c>
      <c r="B54" s="23">
        <v>686</v>
      </c>
      <c r="C54" s="21" t="s">
        <v>14</v>
      </c>
      <c r="D54" s="22" t="s">
        <v>217</v>
      </c>
      <c r="E54" s="21" t="s">
        <v>440</v>
      </c>
      <c r="F54" s="21" t="s">
        <v>431</v>
      </c>
      <c r="G54" s="21" t="s">
        <v>432</v>
      </c>
      <c r="H54" s="21" t="s">
        <v>433</v>
      </c>
      <c r="I54" s="21" t="s">
        <v>434</v>
      </c>
      <c r="J54" s="28">
        <v>35</v>
      </c>
      <c r="K54" s="22">
        <v>2</v>
      </c>
      <c r="L54" s="28">
        <v>0</v>
      </c>
      <c r="M54" s="24">
        <v>35</v>
      </c>
      <c r="N54" s="25" t="s">
        <v>1022</v>
      </c>
    </row>
    <row r="55" spans="1:14">
      <c r="A55" s="22">
        <v>823</v>
      </c>
      <c r="B55" s="23">
        <v>646</v>
      </c>
      <c r="C55" s="21" t="s">
        <v>14</v>
      </c>
      <c r="D55" s="22" t="s">
        <v>217</v>
      </c>
      <c r="E55" s="21" t="s">
        <v>369</v>
      </c>
      <c r="F55" s="21" t="s">
        <v>360</v>
      </c>
      <c r="G55" s="21" t="s">
        <v>133</v>
      </c>
      <c r="H55" s="21" t="s">
        <v>11</v>
      </c>
      <c r="I55" s="21" t="s">
        <v>13</v>
      </c>
      <c r="J55" s="28">
        <v>30</v>
      </c>
      <c r="K55" s="22">
        <v>2</v>
      </c>
      <c r="L55" s="28">
        <v>29</v>
      </c>
      <c r="M55" s="24">
        <v>59</v>
      </c>
      <c r="N55" s="25" t="s">
        <v>1022</v>
      </c>
    </row>
    <row r="56" spans="1:14">
      <c r="A56" s="22">
        <v>827</v>
      </c>
      <c r="B56" s="23">
        <v>778</v>
      </c>
      <c r="C56" s="21" t="s">
        <v>14</v>
      </c>
      <c r="D56" s="22" t="s">
        <v>217</v>
      </c>
      <c r="E56" s="21" t="s">
        <v>684</v>
      </c>
      <c r="F56" s="21" t="s">
        <v>682</v>
      </c>
      <c r="G56" s="21" t="s">
        <v>450</v>
      </c>
      <c r="H56" s="21" t="s">
        <v>676</v>
      </c>
      <c r="I56" s="21" t="s">
        <v>668</v>
      </c>
      <c r="J56" s="28">
        <v>46</v>
      </c>
      <c r="K56" s="22">
        <v>2</v>
      </c>
      <c r="L56" s="28">
        <v>48</v>
      </c>
      <c r="M56" s="24">
        <v>94</v>
      </c>
      <c r="N56" s="25" t="s">
        <v>1020</v>
      </c>
    </row>
    <row r="57" spans="1:14">
      <c r="A57" s="22">
        <v>832</v>
      </c>
      <c r="B57" s="23">
        <v>645</v>
      </c>
      <c r="C57" s="21" t="s">
        <v>14</v>
      </c>
      <c r="D57" s="36" t="s">
        <v>217</v>
      </c>
      <c r="E57" s="21" t="s">
        <v>370</v>
      </c>
      <c r="F57" s="21" t="s">
        <v>360</v>
      </c>
      <c r="G57" s="21" t="s">
        <v>133</v>
      </c>
      <c r="H57" s="21" t="s">
        <v>11</v>
      </c>
      <c r="I57" s="21" t="s">
        <v>13</v>
      </c>
      <c r="J57" s="28">
        <v>39</v>
      </c>
      <c r="K57" s="22">
        <v>2</v>
      </c>
      <c r="L57" s="28">
        <v>41</v>
      </c>
      <c r="M57" s="24">
        <v>80</v>
      </c>
      <c r="N57" s="25" t="s">
        <v>1021</v>
      </c>
    </row>
    <row r="58" spans="1:14">
      <c r="A58" s="22">
        <v>834</v>
      </c>
      <c r="B58" s="23">
        <v>745</v>
      </c>
      <c r="C58" s="21" t="s">
        <v>14</v>
      </c>
      <c r="D58" s="22" t="s">
        <v>217</v>
      </c>
      <c r="E58" s="21" t="s">
        <v>945</v>
      </c>
      <c r="F58" s="21" t="s">
        <v>941</v>
      </c>
      <c r="G58" s="21" t="s">
        <v>206</v>
      </c>
      <c r="H58" s="21" t="s">
        <v>11</v>
      </c>
      <c r="I58" s="21" t="s">
        <v>207</v>
      </c>
      <c r="J58" s="28">
        <v>45</v>
      </c>
      <c r="K58" s="22">
        <v>2</v>
      </c>
      <c r="L58" s="28">
        <v>45.5</v>
      </c>
      <c r="M58" s="24">
        <v>90.5</v>
      </c>
      <c r="N58" s="25" t="s">
        <v>1021</v>
      </c>
    </row>
    <row r="59" spans="1:14">
      <c r="A59" s="22">
        <v>839</v>
      </c>
      <c r="B59" s="23">
        <v>744</v>
      </c>
      <c r="C59" s="21" t="s">
        <v>14</v>
      </c>
      <c r="D59" s="22" t="s">
        <v>217</v>
      </c>
      <c r="E59" s="21" t="s">
        <v>946</v>
      </c>
      <c r="F59" s="21" t="s">
        <v>941</v>
      </c>
      <c r="G59" s="21" t="s">
        <v>206</v>
      </c>
      <c r="H59" s="21" t="s">
        <v>11</v>
      </c>
      <c r="I59" s="21" t="s">
        <v>207</v>
      </c>
      <c r="J59" s="28">
        <v>41.5</v>
      </c>
      <c r="K59" s="22">
        <v>2</v>
      </c>
      <c r="L59" s="28">
        <v>45</v>
      </c>
      <c r="M59" s="24">
        <v>86.5</v>
      </c>
      <c r="N59" s="25" t="s">
        <v>1021</v>
      </c>
    </row>
    <row r="60" spans="1:14">
      <c r="A60" s="22">
        <v>857</v>
      </c>
      <c r="B60" s="23">
        <v>35</v>
      </c>
      <c r="C60" s="21" t="s">
        <v>14</v>
      </c>
      <c r="D60" s="22" t="s">
        <v>217</v>
      </c>
      <c r="E60" s="21" t="s">
        <v>781</v>
      </c>
      <c r="F60" s="21" t="s">
        <v>772</v>
      </c>
      <c r="G60" s="21" t="s">
        <v>82</v>
      </c>
      <c r="H60" s="21" t="s">
        <v>11</v>
      </c>
      <c r="I60" s="21" t="s">
        <v>31</v>
      </c>
      <c r="J60" s="28">
        <v>31.5</v>
      </c>
      <c r="K60" s="22">
        <v>2</v>
      </c>
      <c r="L60" s="28">
        <v>38</v>
      </c>
      <c r="M60" s="24">
        <v>69.5</v>
      </c>
      <c r="N60" s="25" t="s">
        <v>1022</v>
      </c>
    </row>
    <row r="61" spans="1:14">
      <c r="A61" s="22">
        <v>892</v>
      </c>
      <c r="B61" s="23">
        <v>640</v>
      </c>
      <c r="C61" s="21" t="s">
        <v>14</v>
      </c>
      <c r="D61" s="22" t="s">
        <v>217</v>
      </c>
      <c r="E61" s="21" t="s">
        <v>263</v>
      </c>
      <c r="F61" s="21" t="s">
        <v>360</v>
      </c>
      <c r="G61" s="21" t="s">
        <v>133</v>
      </c>
      <c r="H61" s="21" t="s">
        <v>11</v>
      </c>
      <c r="I61" s="21" t="s">
        <v>13</v>
      </c>
      <c r="J61" s="28">
        <v>31</v>
      </c>
      <c r="K61" s="22">
        <v>2</v>
      </c>
      <c r="L61" s="28">
        <v>0</v>
      </c>
      <c r="M61" s="24">
        <v>31</v>
      </c>
      <c r="N61" s="25" t="s">
        <v>1022</v>
      </c>
    </row>
    <row r="62" spans="1:14">
      <c r="A62" s="22">
        <v>924</v>
      </c>
      <c r="B62" s="23">
        <v>747</v>
      </c>
      <c r="C62" s="21" t="s">
        <v>14</v>
      </c>
      <c r="D62" s="22" t="s">
        <v>217</v>
      </c>
      <c r="E62" s="21" t="s">
        <v>947</v>
      </c>
      <c r="F62" s="21" t="s">
        <v>941</v>
      </c>
      <c r="G62" s="21" t="s">
        <v>206</v>
      </c>
      <c r="H62" s="21" t="s">
        <v>11</v>
      </c>
      <c r="I62" s="21" t="s">
        <v>207</v>
      </c>
      <c r="J62" s="28">
        <v>42</v>
      </c>
      <c r="K62" s="22">
        <v>2</v>
      </c>
      <c r="L62" s="28">
        <v>45.5</v>
      </c>
      <c r="M62" s="24">
        <v>87.5</v>
      </c>
      <c r="N62" s="25" t="s">
        <v>1021</v>
      </c>
    </row>
    <row r="63" spans="1:14">
      <c r="A63" s="22">
        <v>960</v>
      </c>
      <c r="B63" s="23">
        <v>145</v>
      </c>
      <c r="C63" s="21" t="s">
        <v>14</v>
      </c>
      <c r="D63" s="22" t="s">
        <v>217</v>
      </c>
      <c r="E63" s="21" t="s">
        <v>399</v>
      </c>
      <c r="F63" s="21" t="s">
        <v>395</v>
      </c>
      <c r="G63" s="21" t="s">
        <v>45</v>
      </c>
      <c r="H63" s="21" t="s">
        <v>46</v>
      </c>
      <c r="I63" s="21" t="s">
        <v>19</v>
      </c>
      <c r="J63" s="28">
        <v>44</v>
      </c>
      <c r="K63" s="22">
        <v>2</v>
      </c>
      <c r="L63" s="28">
        <v>0</v>
      </c>
      <c r="M63" s="24">
        <v>44</v>
      </c>
      <c r="N63" s="25" t="s">
        <v>1022</v>
      </c>
    </row>
    <row r="64" spans="1:14">
      <c r="A64" s="22">
        <v>961</v>
      </c>
      <c r="B64" s="23">
        <v>146</v>
      </c>
      <c r="C64" s="21" t="s">
        <v>14</v>
      </c>
      <c r="D64" s="22" t="s">
        <v>217</v>
      </c>
      <c r="E64" s="21" t="s">
        <v>400</v>
      </c>
      <c r="F64" s="21" t="s">
        <v>395</v>
      </c>
      <c r="G64" s="21" t="s">
        <v>45</v>
      </c>
      <c r="H64" s="21" t="s">
        <v>46</v>
      </c>
      <c r="I64" s="21" t="s">
        <v>19</v>
      </c>
      <c r="J64" s="28">
        <v>44.5</v>
      </c>
      <c r="K64" s="22">
        <v>2</v>
      </c>
      <c r="L64" s="28">
        <v>0</v>
      </c>
      <c r="M64" s="24">
        <v>44.5</v>
      </c>
      <c r="N64" s="25" t="s">
        <v>1022</v>
      </c>
    </row>
    <row r="65" spans="1:14">
      <c r="A65" s="22">
        <v>969</v>
      </c>
      <c r="B65" s="23">
        <v>748</v>
      </c>
      <c r="C65" s="21" t="s">
        <v>14</v>
      </c>
      <c r="D65" s="22" t="s">
        <v>217</v>
      </c>
      <c r="E65" s="21" t="s">
        <v>948</v>
      </c>
      <c r="F65" s="21" t="s">
        <v>941</v>
      </c>
      <c r="G65" s="21" t="s">
        <v>206</v>
      </c>
      <c r="H65" s="21" t="s">
        <v>11</v>
      </c>
      <c r="I65" s="21" t="s">
        <v>207</v>
      </c>
      <c r="J65" s="28">
        <v>42</v>
      </c>
      <c r="K65" s="22">
        <v>2</v>
      </c>
      <c r="L65" s="28">
        <v>45</v>
      </c>
      <c r="M65" s="24">
        <v>87</v>
      </c>
      <c r="N65" s="25" t="s">
        <v>1021</v>
      </c>
    </row>
    <row r="66" spans="1:14">
      <c r="A66" s="22">
        <v>972</v>
      </c>
      <c r="B66" s="23">
        <v>36</v>
      </c>
      <c r="C66" s="21" t="s">
        <v>14</v>
      </c>
      <c r="D66" s="22" t="s">
        <v>217</v>
      </c>
      <c r="E66" s="21" t="s">
        <v>782</v>
      </c>
      <c r="F66" s="21" t="s">
        <v>772</v>
      </c>
      <c r="G66" s="21" t="s">
        <v>82</v>
      </c>
      <c r="H66" s="21" t="s">
        <v>11</v>
      </c>
      <c r="I66" s="21" t="s">
        <v>31</v>
      </c>
      <c r="J66" s="28">
        <v>39</v>
      </c>
      <c r="K66" s="22">
        <v>2</v>
      </c>
      <c r="L66" s="28">
        <v>0</v>
      </c>
      <c r="M66" s="24">
        <v>39</v>
      </c>
      <c r="N66" s="25" t="s">
        <v>1022</v>
      </c>
    </row>
    <row r="67" spans="1:14">
      <c r="A67" s="22"/>
      <c r="B67" s="22"/>
      <c r="D67" s="22"/>
      <c r="J67" s="22"/>
      <c r="K67" s="22"/>
      <c r="M67" s="25"/>
      <c r="N67" s="25"/>
    </row>
  </sheetData>
  <autoFilter ref="A3:N3"/>
  <mergeCells count="1">
    <mergeCell ref="A1:N1"/>
  </mergeCells>
  <conditionalFormatting sqref="J4:J66 L4:L66">
    <cfRule type="cellIs" dxfId="67" priority="4" operator="lessThan">
      <formula>24.99</formula>
    </cfRule>
    <cfRule type="cellIs" dxfId="66" priority="5" operator="greaterThan">
      <formula>24.99</formula>
    </cfRule>
  </conditionalFormatting>
  <conditionalFormatting sqref="N4:N66">
    <cfRule type="containsText" dxfId="65" priority="1" operator="containsText" text="Участник">
      <formula>NOT(ISERROR(SEARCH("Участник",N4)))</formula>
    </cfRule>
    <cfRule type="containsText" dxfId="64" priority="2" operator="containsText" text="Призер">
      <formula>NOT(ISERROR(SEARCH("Призер",N4)))</formula>
    </cfRule>
    <cfRule type="containsText" dxfId="63" priority="3" operator="containsText" text="Победитель">
      <formula>NOT(ISERROR(SEARCH("Победитель",N4)))</formula>
    </cfRule>
  </conditionalFormatting>
  <conditionalFormatting sqref="K4:K66">
    <cfRule type="iconSet" priority="6">
      <iconSet iconSet="3Symbols">
        <cfvo type="percent" val="0"/>
        <cfvo type="percent" val="33"/>
        <cfvo type="percent" val="67"/>
      </iconSet>
    </cfRule>
    <cfRule type="cellIs" dxfId="62" priority="7" operator="greaterThan">
      <formula>1</formula>
    </cfRule>
  </conditionalFormatting>
  <conditionalFormatting sqref="M4:M66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5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A26" zoomScaleNormal="100" workbookViewId="0">
      <selection activeCell="F57" sqref="F57"/>
    </sheetView>
  </sheetViews>
  <sheetFormatPr defaultRowHeight="12.75"/>
  <cols>
    <col min="1" max="4" width="9.140625" style="21"/>
    <col min="5" max="5" width="25.5703125" style="21" customWidth="1"/>
    <col min="6" max="6" width="28.85546875" style="21" customWidth="1"/>
    <col min="7" max="7" width="21.85546875" style="21" customWidth="1"/>
    <col min="8" max="8" width="9.140625" style="21"/>
    <col min="9" max="9" width="11.7109375" style="21" customWidth="1"/>
    <col min="10" max="13" width="9.140625" style="21"/>
    <col min="14" max="14" width="11.5703125" style="21" customWidth="1"/>
    <col min="15" max="16384" width="9.140625" style="21"/>
  </cols>
  <sheetData>
    <row r="1" spans="1:14" ht="41.25" customHeight="1">
      <c r="A1" s="49" t="s">
        <v>1062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>
      <c r="A3" s="20" t="s">
        <v>988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1044</v>
      </c>
      <c r="K3" s="20" t="s">
        <v>982</v>
      </c>
      <c r="L3" s="20" t="s">
        <v>1045</v>
      </c>
      <c r="M3" s="20" t="s">
        <v>1005</v>
      </c>
      <c r="N3" s="20" t="s">
        <v>1003</v>
      </c>
    </row>
    <row r="4" spans="1:14">
      <c r="A4" s="22">
        <v>2</v>
      </c>
      <c r="B4" s="23">
        <v>496</v>
      </c>
      <c r="C4" s="21" t="s">
        <v>14</v>
      </c>
      <c r="D4" s="22" t="s">
        <v>50</v>
      </c>
      <c r="E4" s="21" t="s">
        <v>83</v>
      </c>
      <c r="F4" s="21" t="s">
        <v>84</v>
      </c>
      <c r="G4" s="21" t="s">
        <v>85</v>
      </c>
      <c r="H4" s="21" t="s">
        <v>11</v>
      </c>
      <c r="I4" s="21" t="s">
        <v>13</v>
      </c>
      <c r="J4" s="22">
        <v>35</v>
      </c>
      <c r="K4" s="22">
        <v>2</v>
      </c>
      <c r="L4" s="22">
        <v>39</v>
      </c>
      <c r="M4" s="24">
        <v>74</v>
      </c>
      <c r="N4" s="25" t="s">
        <v>1022</v>
      </c>
    </row>
    <row r="5" spans="1:14">
      <c r="A5" s="22">
        <v>10</v>
      </c>
      <c r="B5" s="23">
        <v>389</v>
      </c>
      <c r="C5" s="21" t="s">
        <v>14</v>
      </c>
      <c r="D5" s="22" t="s">
        <v>50</v>
      </c>
      <c r="E5" s="21" t="s">
        <v>356</v>
      </c>
      <c r="F5" s="21" t="s">
        <v>987</v>
      </c>
      <c r="G5" s="21" t="s">
        <v>355</v>
      </c>
      <c r="H5" s="21" t="s">
        <v>11</v>
      </c>
      <c r="I5" s="21" t="s">
        <v>13</v>
      </c>
      <c r="J5" s="22">
        <v>50</v>
      </c>
      <c r="K5" s="22">
        <v>2</v>
      </c>
      <c r="L5" s="22">
        <v>49.5</v>
      </c>
      <c r="M5" s="24">
        <v>99.5</v>
      </c>
      <c r="N5" s="25" t="s">
        <v>1020</v>
      </c>
    </row>
    <row r="6" spans="1:14">
      <c r="A6" s="22">
        <v>19</v>
      </c>
      <c r="B6" s="23">
        <v>906</v>
      </c>
      <c r="C6" s="21" t="s">
        <v>14</v>
      </c>
      <c r="D6" s="22" t="s">
        <v>50</v>
      </c>
      <c r="E6" s="21" t="s">
        <v>880</v>
      </c>
      <c r="F6" s="21" t="s">
        <v>881</v>
      </c>
      <c r="G6" s="21" t="s">
        <v>12</v>
      </c>
      <c r="H6" s="21" t="s">
        <v>11</v>
      </c>
      <c r="I6" s="21" t="s">
        <v>13</v>
      </c>
      <c r="J6" s="22">
        <v>25</v>
      </c>
      <c r="K6" s="22">
        <v>2</v>
      </c>
      <c r="L6" s="22">
        <v>0</v>
      </c>
      <c r="M6" s="24">
        <v>25</v>
      </c>
      <c r="N6" s="25" t="s">
        <v>1022</v>
      </c>
    </row>
    <row r="7" spans="1:14">
      <c r="A7" s="22">
        <v>52</v>
      </c>
      <c r="B7" s="23">
        <v>190</v>
      </c>
      <c r="C7" s="21" t="s">
        <v>14</v>
      </c>
      <c r="D7" s="22" t="s">
        <v>50</v>
      </c>
      <c r="E7" s="21" t="s">
        <v>51</v>
      </c>
      <c r="F7" s="21" t="s">
        <v>52</v>
      </c>
      <c r="G7" s="21" t="s">
        <v>30</v>
      </c>
      <c r="H7" s="21" t="s">
        <v>11</v>
      </c>
      <c r="I7" s="21" t="s">
        <v>31</v>
      </c>
      <c r="J7" s="22">
        <v>35.5</v>
      </c>
      <c r="K7" s="22">
        <v>2</v>
      </c>
      <c r="L7" s="22">
        <v>0</v>
      </c>
      <c r="M7" s="24">
        <v>35.5</v>
      </c>
      <c r="N7" s="25" t="s">
        <v>1022</v>
      </c>
    </row>
    <row r="8" spans="1:14">
      <c r="A8" s="22">
        <v>56</v>
      </c>
      <c r="B8" s="23">
        <v>37</v>
      </c>
      <c r="C8" s="21" t="s">
        <v>14</v>
      </c>
      <c r="D8" s="22" t="s">
        <v>50</v>
      </c>
      <c r="E8" s="21" t="s">
        <v>771</v>
      </c>
      <c r="F8" s="21" t="s">
        <v>772</v>
      </c>
      <c r="G8" s="21" t="s">
        <v>82</v>
      </c>
      <c r="H8" s="21" t="s">
        <v>11</v>
      </c>
      <c r="I8" s="21" t="s">
        <v>31</v>
      </c>
      <c r="J8" s="22">
        <v>43.5</v>
      </c>
      <c r="K8" s="22">
        <v>2</v>
      </c>
      <c r="L8" s="22">
        <v>0</v>
      </c>
      <c r="M8" s="24">
        <v>43.5</v>
      </c>
      <c r="N8" s="25" t="s">
        <v>1022</v>
      </c>
    </row>
    <row r="9" spans="1:14">
      <c r="A9" s="22">
        <v>57</v>
      </c>
      <c r="B9" s="23">
        <v>507</v>
      </c>
      <c r="C9" s="21" t="s">
        <v>14</v>
      </c>
      <c r="D9" s="22" t="s">
        <v>50</v>
      </c>
      <c r="E9" s="21" t="s">
        <v>969</v>
      </c>
      <c r="F9" s="21" t="s">
        <v>84</v>
      </c>
      <c r="G9" s="21" t="s">
        <v>85</v>
      </c>
      <c r="H9" s="21" t="s">
        <v>11</v>
      </c>
      <c r="I9" s="21" t="s">
        <v>13</v>
      </c>
      <c r="J9" s="22">
        <v>41</v>
      </c>
      <c r="K9" s="22">
        <v>2</v>
      </c>
      <c r="L9" s="22">
        <v>37</v>
      </c>
      <c r="M9" s="24">
        <v>78</v>
      </c>
      <c r="N9" s="25" t="s">
        <v>1021</v>
      </c>
    </row>
    <row r="10" spans="1:14">
      <c r="A10" s="22">
        <v>75</v>
      </c>
      <c r="B10" s="23">
        <v>503</v>
      </c>
      <c r="C10" s="21" t="s">
        <v>14</v>
      </c>
      <c r="D10" s="22" t="s">
        <v>50</v>
      </c>
      <c r="E10" s="21" t="s">
        <v>88</v>
      </c>
      <c r="F10" s="21" t="s">
        <v>84</v>
      </c>
      <c r="G10" s="21" t="s">
        <v>85</v>
      </c>
      <c r="H10" s="21" t="s">
        <v>11</v>
      </c>
      <c r="I10" s="21" t="s">
        <v>13</v>
      </c>
      <c r="J10" s="22">
        <v>39.5</v>
      </c>
      <c r="K10" s="22">
        <v>2</v>
      </c>
      <c r="L10" s="22">
        <v>37</v>
      </c>
      <c r="M10" s="24">
        <v>76.5</v>
      </c>
      <c r="N10" s="25" t="s">
        <v>1021</v>
      </c>
    </row>
    <row r="11" spans="1:14">
      <c r="A11" s="22">
        <v>97</v>
      </c>
      <c r="B11" s="23">
        <v>749</v>
      </c>
      <c r="C11" s="21" t="s">
        <v>14</v>
      </c>
      <c r="D11" s="22" t="s">
        <v>50</v>
      </c>
      <c r="E11" s="21" t="s">
        <v>942</v>
      </c>
      <c r="F11" s="21" t="s">
        <v>941</v>
      </c>
      <c r="G11" s="21" t="s">
        <v>206</v>
      </c>
      <c r="H11" s="21" t="s">
        <v>11</v>
      </c>
      <c r="I11" s="21" t="s">
        <v>207</v>
      </c>
      <c r="J11" s="22">
        <v>39.5</v>
      </c>
      <c r="K11" s="22">
        <v>2</v>
      </c>
      <c r="L11" s="22">
        <v>48.5</v>
      </c>
      <c r="M11" s="24">
        <v>88</v>
      </c>
      <c r="N11" s="25" t="s">
        <v>1021</v>
      </c>
    </row>
    <row r="12" spans="1:14">
      <c r="A12" s="22">
        <v>101</v>
      </c>
      <c r="B12" s="23">
        <v>909</v>
      </c>
      <c r="C12" s="21" t="s">
        <v>14</v>
      </c>
      <c r="D12" s="22" t="s">
        <v>50</v>
      </c>
      <c r="E12" s="21" t="s">
        <v>882</v>
      </c>
      <c r="F12" s="21" t="s">
        <v>881</v>
      </c>
      <c r="G12" s="21" t="s">
        <v>12</v>
      </c>
      <c r="H12" s="21" t="s">
        <v>11</v>
      </c>
      <c r="I12" s="21" t="s">
        <v>13</v>
      </c>
      <c r="J12" s="22">
        <v>41</v>
      </c>
      <c r="K12" s="22">
        <v>2</v>
      </c>
      <c r="L12" s="22">
        <v>46</v>
      </c>
      <c r="M12" s="24">
        <v>87</v>
      </c>
      <c r="N12" s="25" t="s">
        <v>1021</v>
      </c>
    </row>
    <row r="13" spans="1:14">
      <c r="A13" s="22">
        <v>109</v>
      </c>
      <c r="B13" s="23">
        <v>185</v>
      </c>
      <c r="C13" s="21" t="s">
        <v>14</v>
      </c>
      <c r="D13" s="22" t="s">
        <v>50</v>
      </c>
      <c r="E13" s="21" t="s">
        <v>55</v>
      </c>
      <c r="F13" s="21" t="s">
        <v>52</v>
      </c>
      <c r="G13" s="21" t="s">
        <v>48</v>
      </c>
      <c r="H13" s="21" t="s">
        <v>11</v>
      </c>
      <c r="I13" s="21" t="s">
        <v>49</v>
      </c>
      <c r="J13" s="22">
        <v>49</v>
      </c>
      <c r="K13" s="22">
        <v>2</v>
      </c>
      <c r="L13" s="22">
        <v>0</v>
      </c>
      <c r="M13" s="24">
        <v>49</v>
      </c>
      <c r="N13" s="25" t="s">
        <v>1022</v>
      </c>
    </row>
    <row r="14" spans="1:14">
      <c r="A14" s="22">
        <v>113</v>
      </c>
      <c r="B14" s="23">
        <v>738</v>
      </c>
      <c r="C14" s="21" t="s">
        <v>14</v>
      </c>
      <c r="D14" s="22" t="s">
        <v>50</v>
      </c>
      <c r="E14" s="21" t="s">
        <v>718</v>
      </c>
      <c r="F14" s="21" t="s">
        <v>713</v>
      </c>
      <c r="G14" s="21" t="s">
        <v>188</v>
      </c>
      <c r="H14" s="21" t="s">
        <v>11</v>
      </c>
      <c r="I14" s="21" t="s">
        <v>13</v>
      </c>
      <c r="J14" s="22">
        <v>36</v>
      </c>
      <c r="K14" s="22">
        <v>2</v>
      </c>
      <c r="L14" s="22">
        <v>39</v>
      </c>
      <c r="M14" s="24">
        <v>75</v>
      </c>
      <c r="N14" s="25" t="s">
        <v>1021</v>
      </c>
    </row>
    <row r="15" spans="1:14">
      <c r="A15" s="22">
        <v>127</v>
      </c>
      <c r="B15" s="23">
        <v>832</v>
      </c>
      <c r="C15" s="21" t="s">
        <v>14</v>
      </c>
      <c r="D15" s="22" t="s">
        <v>50</v>
      </c>
      <c r="E15" s="21" t="s">
        <v>522</v>
      </c>
      <c r="F15" s="21" t="s">
        <v>523</v>
      </c>
      <c r="G15" s="21" t="s">
        <v>34</v>
      </c>
      <c r="H15" s="21" t="s">
        <v>11</v>
      </c>
      <c r="I15" s="21" t="s">
        <v>13</v>
      </c>
      <c r="J15" s="22">
        <v>37</v>
      </c>
      <c r="K15" s="22">
        <v>2</v>
      </c>
      <c r="L15" s="22">
        <v>0</v>
      </c>
      <c r="M15" s="24">
        <v>37</v>
      </c>
      <c r="N15" s="25" t="s">
        <v>1022</v>
      </c>
    </row>
    <row r="16" spans="1:14">
      <c r="A16" s="22">
        <v>145</v>
      </c>
      <c r="B16" s="23">
        <v>257</v>
      </c>
      <c r="C16" s="21" t="s">
        <v>14</v>
      </c>
      <c r="D16" s="22" t="s">
        <v>50</v>
      </c>
      <c r="E16" s="21" t="s">
        <v>248</v>
      </c>
      <c r="F16" s="21" t="s">
        <v>249</v>
      </c>
      <c r="G16" s="21" t="s">
        <v>20</v>
      </c>
      <c r="H16" s="21" t="s">
        <v>11</v>
      </c>
      <c r="I16" s="21" t="s">
        <v>13</v>
      </c>
      <c r="J16" s="22">
        <v>42</v>
      </c>
      <c r="K16" s="22">
        <v>2</v>
      </c>
      <c r="L16" s="22">
        <v>0</v>
      </c>
      <c r="M16" s="24">
        <v>42</v>
      </c>
      <c r="N16" s="25" t="s">
        <v>1022</v>
      </c>
    </row>
    <row r="17" spans="1:14">
      <c r="A17" s="22">
        <v>153</v>
      </c>
      <c r="B17" s="23">
        <v>667</v>
      </c>
      <c r="C17" s="21" t="s">
        <v>14</v>
      </c>
      <c r="D17" s="22" t="s">
        <v>50</v>
      </c>
      <c r="E17" s="21" t="s">
        <v>1050</v>
      </c>
      <c r="F17" s="21" t="s">
        <v>659</v>
      </c>
      <c r="G17" s="21" t="s">
        <v>432</v>
      </c>
      <c r="H17" s="21" t="s">
        <v>433</v>
      </c>
      <c r="I17" s="21" t="s">
        <v>434</v>
      </c>
      <c r="J17" s="22">
        <v>46</v>
      </c>
      <c r="K17" s="22">
        <v>2</v>
      </c>
      <c r="L17" s="22">
        <v>40</v>
      </c>
      <c r="M17" s="24">
        <v>86</v>
      </c>
      <c r="N17" s="25" t="s">
        <v>1021</v>
      </c>
    </row>
    <row r="18" spans="1:14">
      <c r="A18" s="22">
        <v>155</v>
      </c>
      <c r="B18" s="23">
        <v>676</v>
      </c>
      <c r="C18" s="21" t="s">
        <v>14</v>
      </c>
      <c r="D18" s="22" t="s">
        <v>50</v>
      </c>
      <c r="E18" s="21" t="s">
        <v>662</v>
      </c>
      <c r="F18" s="21" t="s">
        <v>659</v>
      </c>
      <c r="G18" s="21" t="s">
        <v>432</v>
      </c>
      <c r="H18" s="21" t="s">
        <v>433</v>
      </c>
      <c r="I18" s="21" t="s">
        <v>434</v>
      </c>
      <c r="J18" s="22">
        <v>45</v>
      </c>
      <c r="K18" s="22">
        <v>2</v>
      </c>
      <c r="L18" s="22">
        <v>43.5</v>
      </c>
      <c r="M18" s="24">
        <v>88.5</v>
      </c>
      <c r="N18" s="25" t="s">
        <v>1021</v>
      </c>
    </row>
    <row r="19" spans="1:14">
      <c r="A19" s="22">
        <v>166</v>
      </c>
      <c r="B19" s="23">
        <v>189</v>
      </c>
      <c r="C19" s="21" t="s">
        <v>14</v>
      </c>
      <c r="D19" s="22" t="s">
        <v>50</v>
      </c>
      <c r="E19" s="21" t="s">
        <v>56</v>
      </c>
      <c r="F19" s="21" t="s">
        <v>52</v>
      </c>
      <c r="G19" s="21" t="s">
        <v>30</v>
      </c>
      <c r="H19" s="21" t="s">
        <v>11</v>
      </c>
      <c r="I19" s="21" t="s">
        <v>31</v>
      </c>
      <c r="J19" s="22">
        <v>34</v>
      </c>
      <c r="K19" s="22">
        <v>2</v>
      </c>
      <c r="L19" s="22">
        <v>0</v>
      </c>
      <c r="M19" s="24">
        <v>34</v>
      </c>
      <c r="N19" s="25" t="s">
        <v>1022</v>
      </c>
    </row>
    <row r="20" spans="1:14">
      <c r="A20" s="22">
        <v>167</v>
      </c>
      <c r="B20" s="23">
        <v>188</v>
      </c>
      <c r="C20" s="21" t="s">
        <v>14</v>
      </c>
      <c r="D20" s="22" t="s">
        <v>50</v>
      </c>
      <c r="E20" s="21" t="s">
        <v>57</v>
      </c>
      <c r="F20" s="21" t="s">
        <v>52</v>
      </c>
      <c r="G20" s="21" t="s">
        <v>30</v>
      </c>
      <c r="H20" s="21" t="s">
        <v>11</v>
      </c>
      <c r="I20" s="21" t="s">
        <v>31</v>
      </c>
      <c r="J20" s="22">
        <v>32</v>
      </c>
      <c r="K20" s="22">
        <v>2</v>
      </c>
      <c r="L20" s="22">
        <v>0</v>
      </c>
      <c r="M20" s="24">
        <v>32</v>
      </c>
      <c r="N20" s="25" t="s">
        <v>1022</v>
      </c>
    </row>
    <row r="21" spans="1:14">
      <c r="A21" s="22">
        <v>169</v>
      </c>
      <c r="B21" s="23">
        <v>504</v>
      </c>
      <c r="C21" s="21" t="s">
        <v>14</v>
      </c>
      <c r="D21" s="22" t="s">
        <v>50</v>
      </c>
      <c r="E21" s="21" t="s">
        <v>90</v>
      </c>
      <c r="F21" s="21" t="s">
        <v>84</v>
      </c>
      <c r="G21" s="21" t="s">
        <v>85</v>
      </c>
      <c r="H21" s="21" t="s">
        <v>11</v>
      </c>
      <c r="I21" s="21" t="s">
        <v>13</v>
      </c>
      <c r="J21" s="22">
        <v>33</v>
      </c>
      <c r="K21" s="22">
        <v>2</v>
      </c>
      <c r="L21" s="22">
        <v>36</v>
      </c>
      <c r="M21" s="24">
        <v>69</v>
      </c>
      <c r="N21" s="25" t="s">
        <v>1022</v>
      </c>
    </row>
    <row r="22" spans="1:14">
      <c r="A22" s="22">
        <v>172</v>
      </c>
      <c r="B22" s="23">
        <v>905</v>
      </c>
      <c r="C22" s="21" t="s">
        <v>14</v>
      </c>
      <c r="D22" s="22" t="s">
        <v>50</v>
      </c>
      <c r="E22" s="21" t="s">
        <v>883</v>
      </c>
      <c r="F22" s="21" t="s">
        <v>881</v>
      </c>
      <c r="G22" s="21" t="s">
        <v>12</v>
      </c>
      <c r="H22" s="21" t="s">
        <v>11</v>
      </c>
      <c r="I22" s="21" t="s">
        <v>13</v>
      </c>
      <c r="J22" s="22">
        <v>26</v>
      </c>
      <c r="K22" s="22">
        <v>2</v>
      </c>
      <c r="L22" s="22">
        <v>25</v>
      </c>
      <c r="M22" s="24">
        <v>51</v>
      </c>
      <c r="N22" s="25" t="s">
        <v>1022</v>
      </c>
    </row>
    <row r="23" spans="1:14">
      <c r="A23" s="22">
        <v>198</v>
      </c>
      <c r="B23" s="23">
        <v>502</v>
      </c>
      <c r="C23" s="21" t="s">
        <v>14</v>
      </c>
      <c r="D23" s="22" t="s">
        <v>50</v>
      </c>
      <c r="E23" s="21" t="s">
        <v>92</v>
      </c>
      <c r="F23" s="21" t="s">
        <v>84</v>
      </c>
      <c r="G23" s="21" t="s">
        <v>85</v>
      </c>
      <c r="H23" s="21" t="s">
        <v>11</v>
      </c>
      <c r="I23" s="21" t="s">
        <v>13</v>
      </c>
      <c r="J23" s="28">
        <v>37</v>
      </c>
      <c r="K23" s="22">
        <v>2</v>
      </c>
      <c r="L23" s="28">
        <v>42</v>
      </c>
      <c r="M23" s="24">
        <v>79</v>
      </c>
      <c r="N23" s="25" t="s">
        <v>1021</v>
      </c>
    </row>
    <row r="24" spans="1:14">
      <c r="A24" s="22">
        <v>202</v>
      </c>
      <c r="B24" s="23">
        <v>178</v>
      </c>
      <c r="C24" s="21" t="s">
        <v>14</v>
      </c>
      <c r="D24" s="22" t="s">
        <v>50</v>
      </c>
      <c r="E24" s="21" t="s">
        <v>626</v>
      </c>
      <c r="F24" s="21" t="s">
        <v>627</v>
      </c>
      <c r="G24" s="21" t="s">
        <v>48</v>
      </c>
      <c r="H24" s="21" t="s">
        <v>11</v>
      </c>
      <c r="I24" s="21" t="s">
        <v>49</v>
      </c>
      <c r="J24" s="28">
        <v>29</v>
      </c>
      <c r="K24" s="22">
        <v>2</v>
      </c>
      <c r="L24" s="28">
        <v>0</v>
      </c>
      <c r="M24" s="24">
        <v>29</v>
      </c>
      <c r="N24" s="25" t="s">
        <v>1022</v>
      </c>
    </row>
    <row r="25" spans="1:14">
      <c r="A25" s="22">
        <v>205</v>
      </c>
      <c r="B25" s="23">
        <v>737</v>
      </c>
      <c r="C25" s="21" t="s">
        <v>14</v>
      </c>
      <c r="D25" s="22" t="s">
        <v>50</v>
      </c>
      <c r="E25" s="21" t="s">
        <v>719</v>
      </c>
      <c r="F25" s="21" t="s">
        <v>713</v>
      </c>
      <c r="G25" s="21" t="s">
        <v>188</v>
      </c>
      <c r="H25" s="21" t="s">
        <v>11</v>
      </c>
      <c r="I25" s="21" t="s">
        <v>13</v>
      </c>
      <c r="J25" s="28">
        <v>39</v>
      </c>
      <c r="K25" s="22">
        <v>2</v>
      </c>
      <c r="L25" s="28">
        <v>49</v>
      </c>
      <c r="M25" s="24">
        <v>88</v>
      </c>
      <c r="N25" s="25" t="s">
        <v>1021</v>
      </c>
    </row>
    <row r="26" spans="1:14">
      <c r="A26" s="22">
        <v>206</v>
      </c>
      <c r="B26" s="23">
        <v>493</v>
      </c>
      <c r="C26" s="21" t="s">
        <v>14</v>
      </c>
      <c r="D26" s="22" t="s">
        <v>50</v>
      </c>
      <c r="E26" s="21" t="s">
        <v>93</v>
      </c>
      <c r="F26" s="21" t="s">
        <v>84</v>
      </c>
      <c r="G26" s="21" t="s">
        <v>85</v>
      </c>
      <c r="H26" s="21" t="s">
        <v>11</v>
      </c>
      <c r="I26" s="21" t="s">
        <v>13</v>
      </c>
      <c r="J26" s="28">
        <v>34</v>
      </c>
      <c r="K26" s="22">
        <v>2</v>
      </c>
      <c r="L26" s="28">
        <v>37</v>
      </c>
      <c r="M26" s="24">
        <v>71</v>
      </c>
      <c r="N26" s="25" t="s">
        <v>1022</v>
      </c>
    </row>
    <row r="27" spans="1:14">
      <c r="A27" s="22">
        <v>213</v>
      </c>
      <c r="B27" s="23">
        <v>776</v>
      </c>
      <c r="C27" s="21" t="s">
        <v>14</v>
      </c>
      <c r="D27" s="22" t="s">
        <v>50</v>
      </c>
      <c r="E27" s="21" t="s">
        <v>681</v>
      </c>
      <c r="F27" s="21" t="s">
        <v>682</v>
      </c>
      <c r="G27" s="21" t="s">
        <v>450</v>
      </c>
      <c r="H27" s="21" t="s">
        <v>676</v>
      </c>
      <c r="I27" s="21" t="s">
        <v>668</v>
      </c>
      <c r="J27" s="28">
        <v>47</v>
      </c>
      <c r="K27" s="22">
        <v>2</v>
      </c>
      <c r="L27" s="28">
        <v>45.5</v>
      </c>
      <c r="M27" s="24">
        <v>92.5</v>
      </c>
      <c r="N27" s="25" t="s">
        <v>1021</v>
      </c>
    </row>
    <row r="28" spans="1:14">
      <c r="A28" s="22">
        <v>223</v>
      </c>
      <c r="B28" s="23">
        <v>914</v>
      </c>
      <c r="C28" s="21" t="s">
        <v>14</v>
      </c>
      <c r="D28" s="22" t="s">
        <v>50</v>
      </c>
      <c r="E28" s="21" t="s">
        <v>885</v>
      </c>
      <c r="F28" s="21" t="s">
        <v>881</v>
      </c>
      <c r="G28" s="21" t="s">
        <v>12</v>
      </c>
      <c r="H28" s="21" t="s">
        <v>11</v>
      </c>
      <c r="I28" s="21" t="s">
        <v>13</v>
      </c>
      <c r="J28" s="28">
        <v>32</v>
      </c>
      <c r="K28" s="22">
        <v>2</v>
      </c>
      <c r="L28" s="28">
        <v>0</v>
      </c>
      <c r="M28" s="24">
        <v>32</v>
      </c>
      <c r="N28" s="25" t="s">
        <v>1022</v>
      </c>
    </row>
    <row r="29" spans="1:14">
      <c r="A29" s="22">
        <v>227</v>
      </c>
      <c r="B29" s="23">
        <v>773</v>
      </c>
      <c r="C29" s="21" t="s">
        <v>14</v>
      </c>
      <c r="D29" s="22" t="s">
        <v>50</v>
      </c>
      <c r="E29" s="21" t="s">
        <v>678</v>
      </c>
      <c r="F29" s="21" t="s">
        <v>679</v>
      </c>
      <c r="G29" s="21" t="s">
        <v>48</v>
      </c>
      <c r="H29" s="21" t="s">
        <v>676</v>
      </c>
      <c r="I29" s="21" t="s">
        <v>668</v>
      </c>
      <c r="J29" s="28">
        <v>47</v>
      </c>
      <c r="K29" s="22">
        <v>2</v>
      </c>
      <c r="L29" s="28">
        <v>46.5</v>
      </c>
      <c r="M29" s="24">
        <v>93.5</v>
      </c>
      <c r="N29" s="25" t="s">
        <v>1021</v>
      </c>
    </row>
    <row r="30" spans="1:14">
      <c r="A30" s="22">
        <v>228</v>
      </c>
      <c r="B30" s="23">
        <v>774</v>
      </c>
      <c r="C30" s="21" t="s">
        <v>14</v>
      </c>
      <c r="D30" s="22" t="s">
        <v>50</v>
      </c>
      <c r="E30" s="21" t="s">
        <v>680</v>
      </c>
      <c r="F30" s="21" t="s">
        <v>679</v>
      </c>
      <c r="G30" s="21" t="s">
        <v>48</v>
      </c>
      <c r="H30" s="21" t="s">
        <v>676</v>
      </c>
      <c r="I30" s="21" t="s">
        <v>668</v>
      </c>
      <c r="J30" s="28">
        <v>47</v>
      </c>
      <c r="K30" s="22">
        <v>2</v>
      </c>
      <c r="L30" s="28">
        <v>0</v>
      </c>
      <c r="M30" s="24">
        <v>47</v>
      </c>
      <c r="N30" s="25" t="s">
        <v>1022</v>
      </c>
    </row>
    <row r="31" spans="1:14">
      <c r="A31" s="22">
        <v>280</v>
      </c>
      <c r="B31" s="23">
        <v>184</v>
      </c>
      <c r="C31" s="21" t="s">
        <v>14</v>
      </c>
      <c r="D31" s="22" t="s">
        <v>50</v>
      </c>
      <c r="E31" s="21" t="s">
        <v>60</v>
      </c>
      <c r="F31" s="21" t="s">
        <v>52</v>
      </c>
      <c r="G31" s="21" t="s">
        <v>48</v>
      </c>
      <c r="H31" s="21" t="s">
        <v>11</v>
      </c>
      <c r="I31" s="21" t="s">
        <v>49</v>
      </c>
      <c r="J31" s="28">
        <v>29</v>
      </c>
      <c r="K31" s="22">
        <v>2</v>
      </c>
      <c r="L31" s="28">
        <v>0</v>
      </c>
      <c r="M31" s="24">
        <v>29</v>
      </c>
      <c r="N31" s="25" t="s">
        <v>1022</v>
      </c>
    </row>
    <row r="32" spans="1:14">
      <c r="A32" s="22">
        <v>284</v>
      </c>
      <c r="B32" s="23">
        <v>915</v>
      </c>
      <c r="C32" s="21" t="s">
        <v>14</v>
      </c>
      <c r="D32" s="22" t="s">
        <v>50</v>
      </c>
      <c r="E32" s="21" t="s">
        <v>887</v>
      </c>
      <c r="F32" s="21" t="s">
        <v>881</v>
      </c>
      <c r="G32" s="21" t="s">
        <v>12</v>
      </c>
      <c r="H32" s="21" t="s">
        <v>11</v>
      </c>
      <c r="I32" s="21" t="s">
        <v>13</v>
      </c>
      <c r="J32" s="28">
        <v>28</v>
      </c>
      <c r="K32" s="22">
        <v>2</v>
      </c>
      <c r="L32" s="28">
        <v>0</v>
      </c>
      <c r="M32" s="24">
        <v>28</v>
      </c>
      <c r="N32" s="25" t="s">
        <v>1022</v>
      </c>
    </row>
    <row r="33" spans="1:14">
      <c r="A33" s="22">
        <v>287</v>
      </c>
      <c r="B33" s="23">
        <v>506</v>
      </c>
      <c r="C33" s="21" t="s">
        <v>14</v>
      </c>
      <c r="D33" s="22" t="s">
        <v>50</v>
      </c>
      <c r="E33" s="21" t="s">
        <v>94</v>
      </c>
      <c r="F33" s="21" t="s">
        <v>84</v>
      </c>
      <c r="G33" s="21" t="s">
        <v>85</v>
      </c>
      <c r="H33" s="21" t="s">
        <v>11</v>
      </c>
      <c r="I33" s="21" t="s">
        <v>13</v>
      </c>
      <c r="J33" s="28">
        <v>35</v>
      </c>
      <c r="K33" s="22">
        <v>2</v>
      </c>
      <c r="L33" s="28">
        <v>37</v>
      </c>
      <c r="M33" s="24">
        <v>72</v>
      </c>
      <c r="N33" s="25" t="s">
        <v>1022</v>
      </c>
    </row>
    <row r="34" spans="1:14">
      <c r="A34" s="22">
        <v>291</v>
      </c>
      <c r="B34" s="23">
        <v>658</v>
      </c>
      <c r="C34" s="21" t="s">
        <v>14</v>
      </c>
      <c r="D34" s="22" t="s">
        <v>50</v>
      </c>
      <c r="E34" s="21" t="s">
        <v>72</v>
      </c>
      <c r="F34" s="21" t="s">
        <v>73</v>
      </c>
      <c r="G34" s="21" t="s">
        <v>74</v>
      </c>
      <c r="H34" s="21" t="s">
        <v>11</v>
      </c>
      <c r="I34" s="21" t="s">
        <v>75</v>
      </c>
      <c r="J34" s="28">
        <v>47</v>
      </c>
      <c r="K34" s="22">
        <v>2</v>
      </c>
      <c r="L34" s="28">
        <v>47</v>
      </c>
      <c r="M34" s="24">
        <v>94</v>
      </c>
      <c r="N34" s="25" t="s">
        <v>1020</v>
      </c>
    </row>
    <row r="35" spans="1:14">
      <c r="A35" s="22">
        <v>303</v>
      </c>
      <c r="B35" s="23">
        <v>768</v>
      </c>
      <c r="C35" s="21" t="s">
        <v>14</v>
      </c>
      <c r="D35" s="22" t="s">
        <v>50</v>
      </c>
      <c r="E35" s="21" t="s">
        <v>721</v>
      </c>
      <c r="F35" s="21" t="s">
        <v>713</v>
      </c>
      <c r="G35" s="21" t="s">
        <v>188</v>
      </c>
      <c r="H35" s="21" t="s">
        <v>11</v>
      </c>
      <c r="I35" s="21" t="s">
        <v>13</v>
      </c>
      <c r="J35" s="28">
        <v>45</v>
      </c>
      <c r="K35" s="22">
        <v>2</v>
      </c>
      <c r="L35" s="28">
        <v>46.5</v>
      </c>
      <c r="M35" s="24">
        <v>91.5</v>
      </c>
      <c r="N35" s="25" t="s">
        <v>1021</v>
      </c>
    </row>
    <row r="36" spans="1:14">
      <c r="A36" s="22">
        <v>315</v>
      </c>
      <c r="B36" s="23">
        <v>669</v>
      </c>
      <c r="C36" s="21" t="s">
        <v>14</v>
      </c>
      <c r="D36" s="22" t="s">
        <v>50</v>
      </c>
      <c r="E36" s="21" t="s">
        <v>666</v>
      </c>
      <c r="F36" s="21" t="s">
        <v>659</v>
      </c>
      <c r="G36" s="21" t="s">
        <v>432</v>
      </c>
      <c r="H36" s="21" t="s">
        <v>433</v>
      </c>
      <c r="I36" s="21" t="s">
        <v>434</v>
      </c>
      <c r="J36" s="28">
        <v>44</v>
      </c>
      <c r="K36" s="22">
        <v>2</v>
      </c>
      <c r="L36" s="28">
        <v>41.5</v>
      </c>
      <c r="M36" s="24">
        <v>85.5</v>
      </c>
      <c r="N36" s="25" t="s">
        <v>1021</v>
      </c>
    </row>
    <row r="37" spans="1:14">
      <c r="A37" s="22">
        <v>325</v>
      </c>
      <c r="B37" s="23">
        <v>465</v>
      </c>
      <c r="C37" s="21" t="s">
        <v>14</v>
      </c>
      <c r="D37" s="22" t="s">
        <v>50</v>
      </c>
      <c r="E37" s="21" t="s">
        <v>561</v>
      </c>
      <c r="F37" s="21" t="s">
        <v>441</v>
      </c>
      <c r="G37" s="21" t="s">
        <v>39</v>
      </c>
      <c r="H37" s="21" t="s">
        <v>11</v>
      </c>
      <c r="I37" s="21" t="s">
        <v>13</v>
      </c>
      <c r="J37" s="28">
        <v>42</v>
      </c>
      <c r="K37" s="22">
        <v>2</v>
      </c>
      <c r="L37" s="28">
        <v>40.5</v>
      </c>
      <c r="M37" s="24">
        <v>82.5</v>
      </c>
      <c r="N37" s="25" t="s">
        <v>1021</v>
      </c>
    </row>
    <row r="38" spans="1:14">
      <c r="A38" s="22">
        <v>337</v>
      </c>
      <c r="B38" s="23">
        <v>391</v>
      </c>
      <c r="C38" s="21" t="s">
        <v>14</v>
      </c>
      <c r="D38" s="22" t="s">
        <v>50</v>
      </c>
      <c r="E38" s="21" t="s">
        <v>358</v>
      </c>
      <c r="F38" s="21" t="s">
        <v>987</v>
      </c>
      <c r="G38" s="21" t="s">
        <v>355</v>
      </c>
      <c r="H38" s="21" t="s">
        <v>11</v>
      </c>
      <c r="I38" s="21" t="s">
        <v>13</v>
      </c>
      <c r="J38" s="28">
        <v>50</v>
      </c>
      <c r="K38" s="22">
        <v>2</v>
      </c>
      <c r="L38" s="28">
        <v>49.5</v>
      </c>
      <c r="M38" s="24">
        <v>99.5</v>
      </c>
      <c r="N38" s="25" t="s">
        <v>1020</v>
      </c>
    </row>
    <row r="39" spans="1:14">
      <c r="A39" s="22">
        <v>338</v>
      </c>
      <c r="B39" s="23">
        <v>916</v>
      </c>
      <c r="C39" s="21" t="s">
        <v>14</v>
      </c>
      <c r="D39" s="22" t="s">
        <v>50</v>
      </c>
      <c r="E39" s="21" t="s">
        <v>890</v>
      </c>
      <c r="F39" s="21" t="s">
        <v>881</v>
      </c>
      <c r="G39" s="21" t="s">
        <v>12</v>
      </c>
      <c r="H39" s="21" t="s">
        <v>11</v>
      </c>
      <c r="I39" s="21" t="s">
        <v>13</v>
      </c>
      <c r="J39" s="28">
        <v>38</v>
      </c>
      <c r="K39" s="22">
        <v>2</v>
      </c>
      <c r="L39" s="28">
        <v>0</v>
      </c>
      <c r="M39" s="24">
        <v>38</v>
      </c>
      <c r="N39" s="25" t="s">
        <v>1022</v>
      </c>
    </row>
    <row r="40" spans="1:14">
      <c r="A40" s="22">
        <v>345</v>
      </c>
      <c r="B40" s="23">
        <v>736</v>
      </c>
      <c r="C40" s="21" t="s">
        <v>14</v>
      </c>
      <c r="D40" s="22" t="s">
        <v>50</v>
      </c>
      <c r="E40" s="21" t="s">
        <v>722</v>
      </c>
      <c r="F40" s="21" t="s">
        <v>713</v>
      </c>
      <c r="G40" s="21" t="s">
        <v>188</v>
      </c>
      <c r="H40" s="21" t="s">
        <v>11</v>
      </c>
      <c r="I40" s="21" t="s">
        <v>13</v>
      </c>
      <c r="J40" s="28">
        <v>42</v>
      </c>
      <c r="K40" s="22">
        <v>2</v>
      </c>
      <c r="L40" s="28">
        <v>0</v>
      </c>
      <c r="M40" s="24">
        <v>42</v>
      </c>
      <c r="N40" s="25" t="s">
        <v>1022</v>
      </c>
    </row>
    <row r="41" spans="1:14">
      <c r="A41" s="22">
        <v>348</v>
      </c>
      <c r="B41" s="23">
        <v>771</v>
      </c>
      <c r="C41" s="21" t="s">
        <v>14</v>
      </c>
      <c r="D41" s="22" t="s">
        <v>50</v>
      </c>
      <c r="E41" s="21" t="s">
        <v>723</v>
      </c>
      <c r="F41" s="21" t="s">
        <v>713</v>
      </c>
      <c r="G41" s="21" t="s">
        <v>188</v>
      </c>
      <c r="H41" s="21" t="s">
        <v>11</v>
      </c>
      <c r="I41" s="21" t="s">
        <v>13</v>
      </c>
      <c r="J41" s="28">
        <v>44</v>
      </c>
      <c r="K41" s="22">
        <v>2</v>
      </c>
      <c r="L41" s="28">
        <v>43</v>
      </c>
      <c r="M41" s="24">
        <v>87</v>
      </c>
      <c r="N41" s="25" t="s">
        <v>1021</v>
      </c>
    </row>
    <row r="42" spans="1:14">
      <c r="A42" s="22">
        <v>372</v>
      </c>
      <c r="B42" s="23">
        <v>537</v>
      </c>
      <c r="C42" s="21" t="s">
        <v>14</v>
      </c>
      <c r="D42" s="22" t="s">
        <v>50</v>
      </c>
      <c r="E42" s="21" t="s">
        <v>210</v>
      </c>
      <c r="F42" s="21" t="s">
        <v>205</v>
      </c>
      <c r="G42" s="21" t="s">
        <v>206</v>
      </c>
      <c r="H42" s="21" t="s">
        <v>11</v>
      </c>
      <c r="I42" s="21" t="s">
        <v>207</v>
      </c>
      <c r="J42" s="28">
        <v>44.5</v>
      </c>
      <c r="K42" s="22">
        <v>2</v>
      </c>
      <c r="L42" s="28">
        <v>0</v>
      </c>
      <c r="M42" s="24">
        <v>44.5</v>
      </c>
      <c r="N42" s="25" t="s">
        <v>1022</v>
      </c>
    </row>
    <row r="43" spans="1:14">
      <c r="A43" s="22">
        <v>373</v>
      </c>
      <c r="B43" s="23">
        <v>739</v>
      </c>
      <c r="C43" s="21" t="s">
        <v>14</v>
      </c>
      <c r="D43" s="22" t="s">
        <v>50</v>
      </c>
      <c r="E43" s="21" t="s">
        <v>724</v>
      </c>
      <c r="F43" s="21" t="s">
        <v>713</v>
      </c>
      <c r="G43" s="21" t="s">
        <v>188</v>
      </c>
      <c r="H43" s="21" t="s">
        <v>11</v>
      </c>
      <c r="I43" s="21" t="s">
        <v>13</v>
      </c>
      <c r="J43" s="28">
        <v>29</v>
      </c>
      <c r="K43" s="22">
        <v>2</v>
      </c>
      <c r="L43" s="28">
        <v>30</v>
      </c>
      <c r="M43" s="24">
        <v>59</v>
      </c>
      <c r="N43" s="25" t="s">
        <v>1022</v>
      </c>
    </row>
    <row r="44" spans="1:14">
      <c r="A44" s="22">
        <v>389</v>
      </c>
      <c r="B44" s="23">
        <v>495</v>
      </c>
      <c r="C44" s="21" t="s">
        <v>14</v>
      </c>
      <c r="D44" s="22" t="s">
        <v>50</v>
      </c>
      <c r="E44" s="21" t="s">
        <v>96</v>
      </c>
      <c r="F44" s="21" t="s">
        <v>84</v>
      </c>
      <c r="G44" s="21" t="s">
        <v>85</v>
      </c>
      <c r="H44" s="21" t="s">
        <v>11</v>
      </c>
      <c r="I44" s="21" t="s">
        <v>13</v>
      </c>
      <c r="J44" s="28">
        <v>29</v>
      </c>
      <c r="K44" s="22">
        <v>2</v>
      </c>
      <c r="L44" s="28">
        <v>46</v>
      </c>
      <c r="M44" s="24">
        <v>75</v>
      </c>
      <c r="N44" s="25" t="s">
        <v>1021</v>
      </c>
    </row>
    <row r="45" spans="1:14">
      <c r="A45" s="22">
        <v>407</v>
      </c>
      <c r="B45" s="23">
        <v>565</v>
      </c>
      <c r="C45" s="21" t="s">
        <v>14</v>
      </c>
      <c r="D45" s="22" t="s">
        <v>50</v>
      </c>
      <c r="E45" s="21" t="s">
        <v>859</v>
      </c>
      <c r="F45" s="21" t="s">
        <v>858</v>
      </c>
      <c r="G45" s="21" t="s">
        <v>20</v>
      </c>
      <c r="H45" s="21" t="s">
        <v>11</v>
      </c>
      <c r="I45" s="21" t="s">
        <v>13</v>
      </c>
      <c r="J45" s="28">
        <v>42.5</v>
      </c>
      <c r="K45" s="22">
        <v>2</v>
      </c>
      <c r="L45" s="28">
        <v>45</v>
      </c>
      <c r="M45" s="24">
        <v>87.5</v>
      </c>
      <c r="N45" s="25" t="s">
        <v>1021</v>
      </c>
    </row>
    <row r="46" spans="1:14">
      <c r="A46" s="22">
        <v>412</v>
      </c>
      <c r="B46" s="23">
        <v>903</v>
      </c>
      <c r="C46" s="21" t="s">
        <v>14</v>
      </c>
      <c r="D46" s="22" t="s">
        <v>50</v>
      </c>
      <c r="E46" s="21" t="s">
        <v>892</v>
      </c>
      <c r="F46" s="21" t="s">
        <v>881</v>
      </c>
      <c r="G46" s="21" t="s">
        <v>12</v>
      </c>
      <c r="H46" s="21" t="s">
        <v>11</v>
      </c>
      <c r="I46" s="21" t="s">
        <v>13</v>
      </c>
      <c r="J46" s="28">
        <v>33</v>
      </c>
      <c r="K46" s="22">
        <v>2</v>
      </c>
      <c r="L46" s="28">
        <v>0</v>
      </c>
      <c r="M46" s="24">
        <v>33</v>
      </c>
      <c r="N46" s="25" t="s">
        <v>1022</v>
      </c>
    </row>
    <row r="47" spans="1:14">
      <c r="A47" s="22">
        <v>437</v>
      </c>
      <c r="B47" s="23">
        <v>911</v>
      </c>
      <c r="C47" s="21" t="s">
        <v>14</v>
      </c>
      <c r="D47" s="22" t="s">
        <v>50</v>
      </c>
      <c r="E47" s="21" t="s">
        <v>893</v>
      </c>
      <c r="F47" s="21" t="s">
        <v>881</v>
      </c>
      <c r="G47" s="21" t="s">
        <v>12</v>
      </c>
      <c r="H47" s="21" t="s">
        <v>11</v>
      </c>
      <c r="I47" s="21" t="s">
        <v>13</v>
      </c>
      <c r="J47" s="28">
        <v>34</v>
      </c>
      <c r="K47" s="22">
        <v>2</v>
      </c>
      <c r="L47" s="28">
        <v>0</v>
      </c>
      <c r="M47" s="24">
        <v>34</v>
      </c>
      <c r="N47" s="25" t="s">
        <v>1022</v>
      </c>
    </row>
    <row r="48" spans="1:14">
      <c r="A48" s="22">
        <v>438</v>
      </c>
      <c r="B48" s="23">
        <v>910</v>
      </c>
      <c r="C48" s="21" t="s">
        <v>14</v>
      </c>
      <c r="D48" s="22" t="s">
        <v>50</v>
      </c>
      <c r="E48" s="21" t="s">
        <v>894</v>
      </c>
      <c r="F48" s="21" t="s">
        <v>881</v>
      </c>
      <c r="G48" s="21" t="s">
        <v>12</v>
      </c>
      <c r="H48" s="21" t="s">
        <v>11</v>
      </c>
      <c r="I48" s="21" t="s">
        <v>13</v>
      </c>
      <c r="J48" s="28">
        <v>28</v>
      </c>
      <c r="K48" s="22">
        <v>2</v>
      </c>
      <c r="L48" s="28">
        <v>0</v>
      </c>
      <c r="M48" s="24">
        <v>28</v>
      </c>
      <c r="N48" s="25" t="s">
        <v>1022</v>
      </c>
    </row>
    <row r="49" spans="1:14">
      <c r="A49" s="22">
        <v>447</v>
      </c>
      <c r="B49" s="23">
        <v>660</v>
      </c>
      <c r="C49" s="21" t="s">
        <v>14</v>
      </c>
      <c r="D49" s="22" t="s">
        <v>50</v>
      </c>
      <c r="E49" s="21" t="s">
        <v>411</v>
      </c>
      <c r="F49" s="21" t="s">
        <v>412</v>
      </c>
      <c r="G49" s="21" t="s">
        <v>133</v>
      </c>
      <c r="H49" s="21" t="s">
        <v>11</v>
      </c>
      <c r="I49" s="21" t="s">
        <v>207</v>
      </c>
      <c r="J49" s="28">
        <v>45</v>
      </c>
      <c r="K49" s="22">
        <v>2</v>
      </c>
      <c r="L49" s="28">
        <v>0</v>
      </c>
      <c r="M49" s="24">
        <v>45</v>
      </c>
      <c r="N49" s="25" t="s">
        <v>1022</v>
      </c>
    </row>
    <row r="50" spans="1:14">
      <c r="A50" s="22">
        <v>455</v>
      </c>
      <c r="B50" s="23">
        <v>508</v>
      </c>
      <c r="C50" s="21" t="s">
        <v>14</v>
      </c>
      <c r="D50" s="22" t="s">
        <v>50</v>
      </c>
      <c r="E50" s="21" t="s">
        <v>98</v>
      </c>
      <c r="F50" s="21" t="s">
        <v>84</v>
      </c>
      <c r="G50" s="21" t="s">
        <v>85</v>
      </c>
      <c r="H50" s="21" t="s">
        <v>11</v>
      </c>
      <c r="I50" s="21" t="s">
        <v>13</v>
      </c>
      <c r="J50" s="28">
        <v>39</v>
      </c>
      <c r="K50" s="22">
        <v>2</v>
      </c>
      <c r="L50" s="28">
        <v>40</v>
      </c>
      <c r="M50" s="24">
        <v>79</v>
      </c>
      <c r="N50" s="25" t="s">
        <v>1021</v>
      </c>
    </row>
    <row r="51" spans="1:14">
      <c r="A51" s="22">
        <v>465</v>
      </c>
      <c r="B51" s="23">
        <v>668</v>
      </c>
      <c r="C51" s="21" t="s">
        <v>14</v>
      </c>
      <c r="D51" s="22" t="s">
        <v>50</v>
      </c>
      <c r="E51" s="21" t="s">
        <v>669</v>
      </c>
      <c r="F51" s="21" t="s">
        <v>659</v>
      </c>
      <c r="G51" s="21" t="s">
        <v>432</v>
      </c>
      <c r="H51" s="21" t="s">
        <v>433</v>
      </c>
      <c r="I51" s="21" t="s">
        <v>434</v>
      </c>
      <c r="J51" s="28">
        <v>35</v>
      </c>
      <c r="K51" s="22">
        <v>2</v>
      </c>
      <c r="L51" s="28">
        <v>40</v>
      </c>
      <c r="M51" s="24">
        <v>75</v>
      </c>
      <c r="N51" s="25" t="s">
        <v>1021</v>
      </c>
    </row>
    <row r="52" spans="1:14">
      <c r="A52" s="22">
        <v>469</v>
      </c>
      <c r="B52" s="23">
        <v>977</v>
      </c>
      <c r="C52" s="21" t="s">
        <v>14</v>
      </c>
      <c r="D52" s="22" t="s">
        <v>50</v>
      </c>
      <c r="E52" s="21" t="s">
        <v>996</v>
      </c>
      <c r="F52" s="21" t="s">
        <v>474</v>
      </c>
      <c r="G52" s="21" t="s">
        <v>78</v>
      </c>
      <c r="H52" s="21" t="s">
        <v>11</v>
      </c>
      <c r="I52" s="21" t="s">
        <v>75</v>
      </c>
      <c r="J52" s="28">
        <v>31</v>
      </c>
      <c r="K52" s="22">
        <v>2</v>
      </c>
      <c r="L52" s="28">
        <v>44.5</v>
      </c>
      <c r="M52" s="24">
        <v>75.5</v>
      </c>
      <c r="N52" s="25" t="s">
        <v>1021</v>
      </c>
    </row>
    <row r="53" spans="1:14">
      <c r="A53" s="22">
        <v>492</v>
      </c>
      <c r="B53" s="23">
        <v>913</v>
      </c>
      <c r="C53" s="21" t="s">
        <v>14</v>
      </c>
      <c r="D53" s="22" t="s">
        <v>50</v>
      </c>
      <c r="E53" s="21" t="s">
        <v>896</v>
      </c>
      <c r="F53" s="21" t="s">
        <v>881</v>
      </c>
      <c r="G53" s="21" t="s">
        <v>12</v>
      </c>
      <c r="H53" s="21" t="s">
        <v>11</v>
      </c>
      <c r="I53" s="21" t="s">
        <v>13</v>
      </c>
      <c r="J53" s="28">
        <v>37</v>
      </c>
      <c r="K53" s="22">
        <v>2</v>
      </c>
      <c r="L53" s="28">
        <v>46</v>
      </c>
      <c r="M53" s="24">
        <v>83</v>
      </c>
      <c r="N53" s="25" t="s">
        <v>1021</v>
      </c>
    </row>
    <row r="54" spans="1:14">
      <c r="A54" s="22">
        <v>500</v>
      </c>
      <c r="B54" s="23">
        <v>769</v>
      </c>
      <c r="C54" s="21" t="s">
        <v>14</v>
      </c>
      <c r="D54" s="22" t="s">
        <v>50</v>
      </c>
      <c r="E54" s="21" t="s">
        <v>727</v>
      </c>
      <c r="F54" s="21" t="s">
        <v>713</v>
      </c>
      <c r="G54" s="21" t="s">
        <v>188</v>
      </c>
      <c r="H54" s="21" t="s">
        <v>11</v>
      </c>
      <c r="I54" s="21" t="s">
        <v>13</v>
      </c>
      <c r="J54" s="28">
        <v>29</v>
      </c>
      <c r="K54" s="22">
        <v>2</v>
      </c>
      <c r="L54" s="28">
        <v>0</v>
      </c>
      <c r="M54" s="24">
        <v>29</v>
      </c>
      <c r="N54" s="25" t="s">
        <v>1022</v>
      </c>
    </row>
    <row r="55" spans="1:14">
      <c r="A55" s="22">
        <v>541</v>
      </c>
      <c r="B55" s="23">
        <v>570</v>
      </c>
      <c r="C55" s="21" t="s">
        <v>14</v>
      </c>
      <c r="D55" s="22" t="s">
        <v>50</v>
      </c>
      <c r="E55" s="21" t="s">
        <v>250</v>
      </c>
      <c r="F55" s="21" t="s">
        <v>249</v>
      </c>
      <c r="G55" s="21" t="s">
        <v>20</v>
      </c>
      <c r="H55" s="21" t="s">
        <v>11</v>
      </c>
      <c r="I55" s="21" t="s">
        <v>13</v>
      </c>
      <c r="J55" s="28">
        <v>40</v>
      </c>
      <c r="K55" s="22">
        <v>2</v>
      </c>
      <c r="L55" s="28">
        <v>39</v>
      </c>
      <c r="M55" s="24">
        <v>79</v>
      </c>
      <c r="N55" s="25" t="s">
        <v>1021</v>
      </c>
    </row>
    <row r="56" spans="1:14">
      <c r="A56" s="22">
        <v>38.5</v>
      </c>
      <c r="B56" s="23">
        <v>181</v>
      </c>
      <c r="C56" s="21" t="s">
        <v>14</v>
      </c>
      <c r="D56" s="22" t="s">
        <v>50</v>
      </c>
      <c r="E56" s="21" t="s">
        <v>62</v>
      </c>
      <c r="F56" s="21" t="s">
        <v>52</v>
      </c>
      <c r="G56" s="21" t="s">
        <v>48</v>
      </c>
      <c r="H56" s="21" t="s">
        <v>11</v>
      </c>
      <c r="I56" s="21" t="s">
        <v>49</v>
      </c>
      <c r="J56" s="28">
        <v>36.5</v>
      </c>
      <c r="K56" s="22">
        <v>2</v>
      </c>
      <c r="L56" s="28">
        <v>38.5</v>
      </c>
      <c r="M56" s="24">
        <v>75</v>
      </c>
      <c r="N56" s="25" t="s">
        <v>1021</v>
      </c>
    </row>
    <row r="57" spans="1:14">
      <c r="A57" s="22">
        <v>598</v>
      </c>
      <c r="B57" s="23">
        <v>657</v>
      </c>
      <c r="C57" s="21" t="s">
        <v>14</v>
      </c>
      <c r="D57" s="22" t="s">
        <v>50</v>
      </c>
      <c r="E57" s="21" t="s">
        <v>136</v>
      </c>
      <c r="F57" s="21" t="s">
        <v>556</v>
      </c>
      <c r="G57" s="21" t="s">
        <v>557</v>
      </c>
      <c r="H57" s="21" t="s">
        <v>134</v>
      </c>
      <c r="I57" s="21" t="s">
        <v>135</v>
      </c>
      <c r="J57" s="28">
        <v>30</v>
      </c>
      <c r="K57" s="22">
        <v>2</v>
      </c>
      <c r="L57" s="28">
        <v>44</v>
      </c>
      <c r="M57" s="24">
        <v>74</v>
      </c>
      <c r="N57" s="25" t="s">
        <v>1022</v>
      </c>
    </row>
    <row r="58" spans="1:14">
      <c r="A58" s="22">
        <v>600</v>
      </c>
      <c r="B58" s="23">
        <v>464</v>
      </c>
      <c r="C58" s="21" t="s">
        <v>14</v>
      </c>
      <c r="D58" s="22" t="s">
        <v>50</v>
      </c>
      <c r="E58" s="21" t="s">
        <v>443</v>
      </c>
      <c r="F58" s="21" t="s">
        <v>441</v>
      </c>
      <c r="G58" s="21" t="s">
        <v>39</v>
      </c>
      <c r="H58" s="21" t="s">
        <v>11</v>
      </c>
      <c r="I58" s="21" t="s">
        <v>13</v>
      </c>
      <c r="J58" s="28">
        <v>43</v>
      </c>
      <c r="K58" s="22">
        <v>2</v>
      </c>
      <c r="L58" s="28">
        <v>42</v>
      </c>
      <c r="M58" s="24">
        <v>85</v>
      </c>
      <c r="N58" s="25" t="s">
        <v>1021</v>
      </c>
    </row>
    <row r="59" spans="1:14">
      <c r="A59" s="22">
        <v>612</v>
      </c>
      <c r="B59" s="23">
        <v>569</v>
      </c>
      <c r="C59" s="21" t="s">
        <v>14</v>
      </c>
      <c r="D59" s="22" t="s">
        <v>50</v>
      </c>
      <c r="E59" s="21" t="s">
        <v>251</v>
      </c>
      <c r="F59" s="21" t="s">
        <v>249</v>
      </c>
      <c r="G59" s="21" t="s">
        <v>20</v>
      </c>
      <c r="H59" s="21" t="s">
        <v>11</v>
      </c>
      <c r="I59" s="21" t="s">
        <v>13</v>
      </c>
      <c r="J59" s="28">
        <v>50</v>
      </c>
      <c r="K59" s="22">
        <v>2</v>
      </c>
      <c r="L59" s="28">
        <v>44</v>
      </c>
      <c r="M59" s="24">
        <v>94</v>
      </c>
      <c r="N59" s="25" t="s">
        <v>1020</v>
      </c>
    </row>
    <row r="60" spans="1:14">
      <c r="A60" s="22">
        <v>615</v>
      </c>
      <c r="B60" s="23">
        <v>505</v>
      </c>
      <c r="C60" s="21" t="s">
        <v>14</v>
      </c>
      <c r="D60" s="22" t="s">
        <v>50</v>
      </c>
      <c r="E60" s="21" t="s">
        <v>106</v>
      </c>
      <c r="F60" s="21" t="s">
        <v>84</v>
      </c>
      <c r="G60" s="21" t="s">
        <v>85</v>
      </c>
      <c r="H60" s="21" t="s">
        <v>11</v>
      </c>
      <c r="I60" s="21" t="s">
        <v>13</v>
      </c>
      <c r="J60" s="28">
        <v>38</v>
      </c>
      <c r="K60" s="22">
        <v>2</v>
      </c>
      <c r="L60" s="28">
        <v>38</v>
      </c>
      <c r="M60" s="24">
        <v>76</v>
      </c>
      <c r="N60" s="25" t="s">
        <v>1021</v>
      </c>
    </row>
    <row r="61" spans="1:14">
      <c r="A61" s="22">
        <v>619</v>
      </c>
      <c r="B61" s="23">
        <v>174</v>
      </c>
      <c r="C61" s="21" t="s">
        <v>14</v>
      </c>
      <c r="D61" s="22" t="s">
        <v>50</v>
      </c>
      <c r="E61" s="21" t="s">
        <v>629</v>
      </c>
      <c r="F61" s="21" t="s">
        <v>627</v>
      </c>
      <c r="G61" s="21" t="s">
        <v>48</v>
      </c>
      <c r="H61" s="21" t="s">
        <v>11</v>
      </c>
      <c r="I61" s="21" t="s">
        <v>49</v>
      </c>
      <c r="J61" s="28">
        <v>28</v>
      </c>
      <c r="K61" s="22">
        <v>2</v>
      </c>
      <c r="L61" s="28">
        <v>0</v>
      </c>
      <c r="M61" s="24">
        <v>28</v>
      </c>
      <c r="N61" s="25" t="s">
        <v>1022</v>
      </c>
    </row>
    <row r="62" spans="1:14">
      <c r="A62" s="22">
        <v>639</v>
      </c>
      <c r="B62" s="23">
        <v>912</v>
      </c>
      <c r="C62" s="21" t="s">
        <v>14</v>
      </c>
      <c r="D62" s="22" t="s">
        <v>50</v>
      </c>
      <c r="E62" s="21" t="s">
        <v>901</v>
      </c>
      <c r="F62" s="21" t="s">
        <v>881</v>
      </c>
      <c r="G62" s="21" t="s">
        <v>12</v>
      </c>
      <c r="H62" s="21" t="s">
        <v>11</v>
      </c>
      <c r="I62" s="21" t="s">
        <v>13</v>
      </c>
      <c r="J62" s="28">
        <v>39.5</v>
      </c>
      <c r="K62" s="22">
        <v>2</v>
      </c>
      <c r="L62" s="28">
        <v>0</v>
      </c>
      <c r="M62" s="24">
        <v>39.5</v>
      </c>
      <c r="N62" s="25" t="s">
        <v>1022</v>
      </c>
    </row>
    <row r="63" spans="1:14">
      <c r="A63" s="22">
        <v>664</v>
      </c>
      <c r="B63" s="23">
        <v>902</v>
      </c>
      <c r="C63" s="21" t="s">
        <v>14</v>
      </c>
      <c r="D63" s="22" t="s">
        <v>50</v>
      </c>
      <c r="E63" s="21" t="s">
        <v>902</v>
      </c>
      <c r="F63" s="21" t="s">
        <v>881</v>
      </c>
      <c r="G63" s="21" t="s">
        <v>12</v>
      </c>
      <c r="H63" s="21" t="s">
        <v>11</v>
      </c>
      <c r="I63" s="21" t="s">
        <v>13</v>
      </c>
      <c r="J63" s="28">
        <v>39</v>
      </c>
      <c r="K63" s="22">
        <v>2</v>
      </c>
      <c r="L63" s="28">
        <v>0</v>
      </c>
      <c r="M63" s="24">
        <v>39</v>
      </c>
      <c r="N63" s="25" t="s">
        <v>1022</v>
      </c>
    </row>
    <row r="64" spans="1:14">
      <c r="A64" s="22">
        <v>679</v>
      </c>
      <c r="B64" s="23">
        <v>494</v>
      </c>
      <c r="C64" s="21" t="s">
        <v>14</v>
      </c>
      <c r="D64" s="22" t="s">
        <v>50</v>
      </c>
      <c r="E64" s="21" t="s">
        <v>107</v>
      </c>
      <c r="F64" s="21" t="s">
        <v>84</v>
      </c>
      <c r="G64" s="21" t="s">
        <v>85</v>
      </c>
      <c r="H64" s="21" t="s">
        <v>11</v>
      </c>
      <c r="I64" s="21" t="s">
        <v>13</v>
      </c>
      <c r="J64" s="28">
        <v>32</v>
      </c>
      <c r="K64" s="22">
        <v>2</v>
      </c>
      <c r="L64" s="28">
        <v>34</v>
      </c>
      <c r="M64" s="24">
        <v>66</v>
      </c>
      <c r="N64" s="25" t="s">
        <v>1022</v>
      </c>
    </row>
    <row r="65" spans="1:14">
      <c r="A65" s="22">
        <v>699</v>
      </c>
      <c r="B65" s="23">
        <v>501</v>
      </c>
      <c r="C65" s="21" t="s">
        <v>14</v>
      </c>
      <c r="D65" s="22" t="s">
        <v>50</v>
      </c>
      <c r="E65" s="21" t="s">
        <v>108</v>
      </c>
      <c r="F65" s="21" t="s">
        <v>84</v>
      </c>
      <c r="G65" s="21" t="s">
        <v>85</v>
      </c>
      <c r="H65" s="21" t="s">
        <v>11</v>
      </c>
      <c r="I65" s="21" t="s">
        <v>13</v>
      </c>
      <c r="J65" s="28">
        <v>34</v>
      </c>
      <c r="K65" s="22">
        <v>2</v>
      </c>
      <c r="L65" s="28">
        <v>39.5</v>
      </c>
      <c r="M65" s="24">
        <v>73.5</v>
      </c>
      <c r="N65" s="25" t="s">
        <v>1022</v>
      </c>
    </row>
    <row r="66" spans="1:14">
      <c r="A66" s="22">
        <v>745</v>
      </c>
      <c r="B66" s="23">
        <v>183</v>
      </c>
      <c r="C66" s="21" t="s">
        <v>14</v>
      </c>
      <c r="D66" s="22" t="s">
        <v>50</v>
      </c>
      <c r="E66" s="21" t="s">
        <v>65</v>
      </c>
      <c r="F66" s="21" t="s">
        <v>52</v>
      </c>
      <c r="G66" s="21" t="s">
        <v>48</v>
      </c>
      <c r="H66" s="21" t="s">
        <v>11</v>
      </c>
      <c r="I66" s="21" t="s">
        <v>49</v>
      </c>
      <c r="J66" s="28">
        <v>25.5</v>
      </c>
      <c r="K66" s="22">
        <v>2</v>
      </c>
      <c r="L66" s="28">
        <v>25</v>
      </c>
      <c r="M66" s="24">
        <v>50.5</v>
      </c>
      <c r="N66" s="25" t="s">
        <v>1022</v>
      </c>
    </row>
    <row r="67" spans="1:14">
      <c r="A67" s="22">
        <v>748</v>
      </c>
      <c r="B67" s="23">
        <v>2</v>
      </c>
      <c r="C67" s="21" t="s">
        <v>14</v>
      </c>
      <c r="D67" s="22" t="s">
        <v>50</v>
      </c>
      <c r="E67" s="21" t="s">
        <v>965</v>
      </c>
      <c r="F67" s="21" t="s">
        <v>853</v>
      </c>
      <c r="G67" s="21" t="s">
        <v>381</v>
      </c>
      <c r="H67" s="21" t="s">
        <v>11</v>
      </c>
      <c r="I67" s="21" t="s">
        <v>75</v>
      </c>
      <c r="J67" s="28">
        <v>39</v>
      </c>
      <c r="K67" s="22">
        <v>2</v>
      </c>
      <c r="L67" s="28">
        <v>34.5</v>
      </c>
      <c r="M67" s="24">
        <v>73.5</v>
      </c>
      <c r="N67" s="25" t="s">
        <v>1022</v>
      </c>
    </row>
    <row r="68" spans="1:14">
      <c r="A68" s="22">
        <v>753</v>
      </c>
      <c r="B68" s="23">
        <v>542</v>
      </c>
      <c r="C68" s="21" t="s">
        <v>14</v>
      </c>
      <c r="D68" s="22" t="s">
        <v>50</v>
      </c>
      <c r="E68" s="21" t="s">
        <v>447</v>
      </c>
      <c r="F68" s="21" t="s">
        <v>441</v>
      </c>
      <c r="G68" s="21" t="s">
        <v>39</v>
      </c>
      <c r="H68" s="21" t="s">
        <v>11</v>
      </c>
      <c r="I68" s="21" t="s">
        <v>13</v>
      </c>
      <c r="J68" s="28">
        <v>28</v>
      </c>
      <c r="K68" s="22">
        <v>2</v>
      </c>
      <c r="L68" s="28">
        <v>0</v>
      </c>
      <c r="M68" s="24">
        <v>28</v>
      </c>
      <c r="N68" s="25" t="s">
        <v>1022</v>
      </c>
    </row>
    <row r="69" spans="1:14">
      <c r="A69" s="22">
        <v>765</v>
      </c>
      <c r="B69" s="23">
        <v>500</v>
      </c>
      <c r="C69" s="21" t="s">
        <v>14</v>
      </c>
      <c r="D69" s="22" t="s">
        <v>50</v>
      </c>
      <c r="E69" s="21" t="s">
        <v>110</v>
      </c>
      <c r="F69" s="21" t="s">
        <v>84</v>
      </c>
      <c r="G69" s="21" t="s">
        <v>85</v>
      </c>
      <c r="H69" s="21" t="s">
        <v>11</v>
      </c>
      <c r="I69" s="21" t="s">
        <v>13</v>
      </c>
      <c r="J69" s="28">
        <v>36</v>
      </c>
      <c r="K69" s="22">
        <v>2</v>
      </c>
      <c r="L69" s="28">
        <v>38</v>
      </c>
      <c r="M69" s="24">
        <v>74</v>
      </c>
      <c r="N69" s="25" t="s">
        <v>1022</v>
      </c>
    </row>
    <row r="70" spans="1:14">
      <c r="A70" s="22">
        <v>773</v>
      </c>
      <c r="B70" s="23">
        <v>179</v>
      </c>
      <c r="C70" s="21" t="s">
        <v>14</v>
      </c>
      <c r="D70" s="22" t="s">
        <v>50</v>
      </c>
      <c r="E70" s="21" t="s">
        <v>66</v>
      </c>
      <c r="F70" s="21" t="s">
        <v>52</v>
      </c>
      <c r="G70" s="21" t="s">
        <v>48</v>
      </c>
      <c r="H70" s="21" t="s">
        <v>11</v>
      </c>
      <c r="I70" s="21" t="s">
        <v>49</v>
      </c>
      <c r="J70" s="28">
        <v>39</v>
      </c>
      <c r="K70" s="22">
        <v>2</v>
      </c>
      <c r="L70" s="28">
        <v>33</v>
      </c>
      <c r="M70" s="24">
        <v>72</v>
      </c>
      <c r="N70" s="25" t="s">
        <v>1022</v>
      </c>
    </row>
    <row r="71" spans="1:14">
      <c r="A71" s="22">
        <v>804</v>
      </c>
      <c r="B71" s="23">
        <v>180</v>
      </c>
      <c r="C71" s="21" t="s">
        <v>14</v>
      </c>
      <c r="D71" s="22" t="s">
        <v>50</v>
      </c>
      <c r="E71" s="21" t="s">
        <v>67</v>
      </c>
      <c r="F71" s="21" t="s">
        <v>52</v>
      </c>
      <c r="G71" s="21" t="s">
        <v>48</v>
      </c>
      <c r="H71" s="21" t="s">
        <v>11</v>
      </c>
      <c r="I71" s="21" t="s">
        <v>49</v>
      </c>
      <c r="J71" s="28">
        <v>42.5</v>
      </c>
      <c r="K71" s="22">
        <v>2</v>
      </c>
      <c r="L71" s="28">
        <v>34</v>
      </c>
      <c r="M71" s="24">
        <v>76.5</v>
      </c>
      <c r="N71" s="25" t="s">
        <v>1021</v>
      </c>
    </row>
    <row r="72" spans="1:14">
      <c r="A72" s="22">
        <v>831</v>
      </c>
      <c r="B72" s="23">
        <v>770</v>
      </c>
      <c r="C72" s="21" t="s">
        <v>14</v>
      </c>
      <c r="D72" s="22" t="s">
        <v>50</v>
      </c>
      <c r="E72" s="21" t="s">
        <v>730</v>
      </c>
      <c r="F72" s="21" t="s">
        <v>713</v>
      </c>
      <c r="G72" s="21" t="s">
        <v>188</v>
      </c>
      <c r="H72" s="21" t="s">
        <v>11</v>
      </c>
      <c r="I72" s="21" t="s">
        <v>13</v>
      </c>
      <c r="J72" s="28">
        <v>30</v>
      </c>
      <c r="K72" s="22">
        <v>2</v>
      </c>
      <c r="L72" s="28">
        <v>34</v>
      </c>
      <c r="M72" s="24">
        <v>64</v>
      </c>
      <c r="N72" s="25" t="s">
        <v>1022</v>
      </c>
    </row>
    <row r="73" spans="1:14">
      <c r="A73" s="22">
        <v>847</v>
      </c>
      <c r="B73" s="23">
        <v>538</v>
      </c>
      <c r="C73" s="21" t="s">
        <v>14</v>
      </c>
      <c r="D73" s="22" t="s">
        <v>50</v>
      </c>
      <c r="E73" s="21" t="s">
        <v>213</v>
      </c>
      <c r="F73" s="21" t="s">
        <v>205</v>
      </c>
      <c r="G73" s="21" t="s">
        <v>206</v>
      </c>
      <c r="H73" s="21" t="s">
        <v>11</v>
      </c>
      <c r="I73" s="21" t="s">
        <v>207</v>
      </c>
      <c r="J73" s="28">
        <v>44</v>
      </c>
      <c r="K73" s="22">
        <v>2</v>
      </c>
      <c r="L73" s="28">
        <v>39</v>
      </c>
      <c r="M73" s="24">
        <v>83</v>
      </c>
      <c r="N73" s="25" t="s">
        <v>1021</v>
      </c>
    </row>
    <row r="74" spans="1:14">
      <c r="A74" s="22">
        <v>875</v>
      </c>
      <c r="B74" s="23">
        <v>901</v>
      </c>
      <c r="C74" s="21" t="s">
        <v>14</v>
      </c>
      <c r="D74" s="22" t="s">
        <v>50</v>
      </c>
      <c r="E74" s="21" t="s">
        <v>910</v>
      </c>
      <c r="F74" s="21" t="s">
        <v>881</v>
      </c>
      <c r="G74" s="21" t="s">
        <v>12</v>
      </c>
      <c r="H74" s="21" t="s">
        <v>11</v>
      </c>
      <c r="I74" s="21" t="s">
        <v>13</v>
      </c>
      <c r="J74" s="28">
        <v>39</v>
      </c>
      <c r="K74" s="22">
        <v>2</v>
      </c>
      <c r="L74" s="28">
        <v>37</v>
      </c>
      <c r="M74" s="24">
        <v>76</v>
      </c>
      <c r="N74" s="25" t="s">
        <v>1021</v>
      </c>
    </row>
    <row r="75" spans="1:14">
      <c r="A75" s="22">
        <v>890</v>
      </c>
      <c r="B75" s="23">
        <v>182</v>
      </c>
      <c r="C75" s="21" t="s">
        <v>14</v>
      </c>
      <c r="D75" s="22" t="s">
        <v>50</v>
      </c>
      <c r="E75" s="21" t="s">
        <v>69</v>
      </c>
      <c r="F75" s="21" t="s">
        <v>52</v>
      </c>
      <c r="G75" s="21" t="s">
        <v>48</v>
      </c>
      <c r="H75" s="21" t="s">
        <v>11</v>
      </c>
      <c r="I75" s="21" t="s">
        <v>49</v>
      </c>
      <c r="J75" s="28">
        <v>27</v>
      </c>
      <c r="K75" s="22">
        <v>2</v>
      </c>
      <c r="L75" s="28">
        <v>33</v>
      </c>
      <c r="M75" s="24">
        <v>60</v>
      </c>
      <c r="N75" s="25" t="s">
        <v>1022</v>
      </c>
    </row>
    <row r="76" spans="1:14">
      <c r="A76" s="22">
        <v>908</v>
      </c>
      <c r="B76" s="23">
        <v>571</v>
      </c>
      <c r="C76" s="21" t="s">
        <v>14</v>
      </c>
      <c r="D76" s="22" t="s">
        <v>50</v>
      </c>
      <c r="E76" s="21" t="s">
        <v>864</v>
      </c>
      <c r="F76" s="21" t="s">
        <v>858</v>
      </c>
      <c r="G76" s="21" t="s">
        <v>20</v>
      </c>
      <c r="H76" s="21" t="s">
        <v>11</v>
      </c>
      <c r="I76" s="21" t="s">
        <v>13</v>
      </c>
      <c r="J76" s="28">
        <v>34</v>
      </c>
      <c r="K76" s="22">
        <v>2</v>
      </c>
      <c r="L76" s="28">
        <v>43.5</v>
      </c>
      <c r="M76" s="24">
        <v>77.5</v>
      </c>
      <c r="N76" s="25" t="s">
        <v>1021</v>
      </c>
    </row>
    <row r="77" spans="1:14">
      <c r="A77" s="22">
        <v>42</v>
      </c>
      <c r="B77" s="23">
        <v>904</v>
      </c>
      <c r="C77" s="21" t="s">
        <v>14</v>
      </c>
      <c r="D77" s="22" t="s">
        <v>50</v>
      </c>
      <c r="E77" s="21" t="s">
        <v>912</v>
      </c>
      <c r="F77" s="21" t="s">
        <v>881</v>
      </c>
      <c r="G77" s="21" t="s">
        <v>12</v>
      </c>
      <c r="H77" s="21" t="s">
        <v>11</v>
      </c>
      <c r="I77" s="21" t="s">
        <v>13</v>
      </c>
      <c r="J77" s="28">
        <v>30</v>
      </c>
      <c r="K77" s="22">
        <v>2</v>
      </c>
      <c r="L77" s="28">
        <v>42</v>
      </c>
      <c r="M77" s="24">
        <v>72</v>
      </c>
      <c r="N77" s="25" t="s">
        <v>1022</v>
      </c>
    </row>
    <row r="78" spans="1:14">
      <c r="A78" s="22">
        <v>934</v>
      </c>
      <c r="B78" s="23">
        <v>498</v>
      </c>
      <c r="C78" s="21" t="s">
        <v>14</v>
      </c>
      <c r="D78" s="22" t="s">
        <v>50</v>
      </c>
      <c r="E78" s="21" t="s">
        <v>112</v>
      </c>
      <c r="F78" s="21" t="s">
        <v>84</v>
      </c>
      <c r="G78" s="21" t="s">
        <v>85</v>
      </c>
      <c r="H78" s="21" t="s">
        <v>11</v>
      </c>
      <c r="I78" s="21" t="s">
        <v>13</v>
      </c>
      <c r="J78" s="28">
        <v>32</v>
      </c>
      <c r="K78" s="22">
        <v>2</v>
      </c>
      <c r="L78" s="28">
        <v>0</v>
      </c>
      <c r="M78" s="24">
        <v>32</v>
      </c>
      <c r="N78" s="25" t="s">
        <v>1022</v>
      </c>
    </row>
    <row r="79" spans="1:14">
      <c r="A79" s="22">
        <v>965</v>
      </c>
      <c r="B79" s="23">
        <v>497</v>
      </c>
      <c r="C79" s="21" t="s">
        <v>14</v>
      </c>
      <c r="D79" s="22" t="s">
        <v>50</v>
      </c>
      <c r="E79" s="21" t="s">
        <v>113</v>
      </c>
      <c r="F79" s="21" t="s">
        <v>84</v>
      </c>
      <c r="G79" s="21" t="s">
        <v>85</v>
      </c>
      <c r="H79" s="21" t="s">
        <v>11</v>
      </c>
      <c r="I79" s="21" t="s">
        <v>13</v>
      </c>
      <c r="J79" s="28">
        <v>35</v>
      </c>
      <c r="K79" s="22">
        <v>2</v>
      </c>
      <c r="L79" s="28">
        <v>38</v>
      </c>
      <c r="M79" s="24">
        <v>73</v>
      </c>
      <c r="N79" s="25" t="s">
        <v>1022</v>
      </c>
    </row>
    <row r="80" spans="1:14">
      <c r="A80" s="22">
        <v>967</v>
      </c>
      <c r="B80" s="23">
        <v>297</v>
      </c>
      <c r="C80" s="21" t="s">
        <v>14</v>
      </c>
      <c r="D80" s="22" t="s">
        <v>50</v>
      </c>
      <c r="E80" s="21" t="s">
        <v>761</v>
      </c>
      <c r="F80" s="21" t="s">
        <v>749</v>
      </c>
      <c r="G80" s="21" t="s">
        <v>285</v>
      </c>
      <c r="H80" s="21" t="s">
        <v>11</v>
      </c>
      <c r="I80" s="21" t="s">
        <v>269</v>
      </c>
      <c r="J80" s="28">
        <v>36</v>
      </c>
      <c r="K80" s="22">
        <v>2</v>
      </c>
      <c r="L80" s="28">
        <v>0</v>
      </c>
      <c r="M80" s="24">
        <v>36</v>
      </c>
      <c r="N80" s="25" t="s">
        <v>1022</v>
      </c>
    </row>
    <row r="81" spans="1:14">
      <c r="A81" s="22">
        <v>458</v>
      </c>
      <c r="B81" s="23">
        <v>666</v>
      </c>
      <c r="C81" s="21" t="s">
        <v>14</v>
      </c>
      <c r="D81" s="36" t="s">
        <v>50</v>
      </c>
      <c r="E81" s="21" t="s">
        <v>667</v>
      </c>
      <c r="F81" s="21" t="s">
        <v>659</v>
      </c>
      <c r="G81" s="21" t="s">
        <v>432</v>
      </c>
      <c r="H81" s="21" t="s">
        <v>433</v>
      </c>
      <c r="I81" s="21" t="s">
        <v>668</v>
      </c>
      <c r="J81" s="28">
        <v>46</v>
      </c>
      <c r="K81" s="22">
        <f t="shared" ref="K81" si="0">IF(J81&gt;24.99,2,0)</f>
        <v>2</v>
      </c>
      <c r="L81" s="28">
        <v>41</v>
      </c>
      <c r="M81" s="24">
        <f t="shared" ref="M81" si="1">L81+J81</f>
        <v>87</v>
      </c>
      <c r="N81" s="25" t="str">
        <f t="shared" ref="N81" si="2">IF(M81&lt;75,"Участник",IF(M81&lt;94,"Призер","Победитель"))</f>
        <v>Призер</v>
      </c>
    </row>
  </sheetData>
  <autoFilter ref="A3:N3"/>
  <mergeCells count="1">
    <mergeCell ref="A1:N1"/>
  </mergeCells>
  <conditionalFormatting sqref="L4:L80 J4:J80">
    <cfRule type="cellIs" dxfId="61" priority="12" operator="lessThan">
      <formula>24.99</formula>
    </cfRule>
    <cfRule type="cellIs" dxfId="60" priority="13" operator="greaterThan">
      <formula>24.99</formula>
    </cfRule>
  </conditionalFormatting>
  <conditionalFormatting sqref="N4:N80">
    <cfRule type="containsText" dxfId="59" priority="9" operator="containsText" text="Участник">
      <formula>NOT(ISERROR(SEARCH("Участник",N4)))</formula>
    </cfRule>
    <cfRule type="containsText" dxfId="58" priority="10" operator="containsText" text="Призер">
      <formula>NOT(ISERROR(SEARCH("Призер",N4)))</formula>
    </cfRule>
    <cfRule type="containsText" dxfId="57" priority="11" operator="containsText" text="Победитель">
      <formula>NOT(ISERROR(SEARCH("Победитель",N4)))</formula>
    </cfRule>
  </conditionalFormatting>
  <conditionalFormatting sqref="K4:K80">
    <cfRule type="iconSet" priority="14">
      <iconSet iconSet="3Symbols">
        <cfvo type="percent" val="0"/>
        <cfvo type="percent" val="33"/>
        <cfvo type="percent" val="67"/>
      </iconSet>
    </cfRule>
    <cfRule type="cellIs" dxfId="56" priority="15" operator="greaterThan">
      <formula>1</formula>
    </cfRule>
  </conditionalFormatting>
  <conditionalFormatting sqref="M4:M80">
    <cfRule type="iconSet" priority="16">
      <iconSet iconSet="3Symbols">
        <cfvo type="percent" val="0"/>
        <cfvo type="num" val="75"/>
        <cfvo type="num" val="94"/>
      </iconSet>
    </cfRule>
  </conditionalFormatting>
  <conditionalFormatting sqref="J81 L81">
    <cfRule type="cellIs" dxfId="55" priority="4" operator="lessThan">
      <formula>24.99</formula>
    </cfRule>
    <cfRule type="cellIs" dxfId="54" priority="5" operator="greaterThan">
      <formula>24.99</formula>
    </cfRule>
  </conditionalFormatting>
  <conditionalFormatting sqref="N81">
    <cfRule type="containsText" dxfId="53" priority="1" operator="containsText" text="Участник">
      <formula>NOT(ISERROR(SEARCH("Участник",N81)))</formula>
    </cfRule>
    <cfRule type="containsText" dxfId="52" priority="2" operator="containsText" text="Призер">
      <formula>NOT(ISERROR(SEARCH("Призер",N81)))</formula>
    </cfRule>
    <cfRule type="containsText" dxfId="51" priority="3" operator="containsText" text="Победитель">
      <formula>NOT(ISERROR(SEARCH("Победитель",N81)))</formula>
    </cfRule>
  </conditionalFormatting>
  <conditionalFormatting sqref="K81">
    <cfRule type="iconSet" priority="6">
      <iconSet iconSet="3Symbols">
        <cfvo type="percent" val="0"/>
        <cfvo type="percent" val="33"/>
        <cfvo type="percent" val="67"/>
      </iconSet>
    </cfRule>
    <cfRule type="cellIs" dxfId="50" priority="7" operator="greaterThan">
      <formula>1</formula>
    </cfRule>
  </conditionalFormatting>
  <conditionalFormatting sqref="M81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>
      <selection activeCell="K65" sqref="K65"/>
    </sheetView>
  </sheetViews>
  <sheetFormatPr defaultRowHeight="12.75"/>
  <cols>
    <col min="1" max="4" width="9.140625" style="21"/>
    <col min="5" max="5" width="26" style="21" customWidth="1"/>
    <col min="6" max="6" width="26.5703125" style="21" customWidth="1"/>
    <col min="7" max="7" width="22.42578125" style="21" customWidth="1"/>
    <col min="8" max="13" width="9.140625" style="21"/>
    <col min="14" max="14" width="14" style="21" customWidth="1"/>
    <col min="15" max="16384" width="9.140625" style="21"/>
  </cols>
  <sheetData>
    <row r="1" spans="1:14" ht="43.5" customHeight="1">
      <c r="A1" s="47" t="s">
        <v>1062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3" spans="1:14">
      <c r="A3" s="20" t="s">
        <v>988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1044</v>
      </c>
      <c r="K3" s="20" t="s">
        <v>982</v>
      </c>
      <c r="L3" s="20" t="s">
        <v>1045</v>
      </c>
      <c r="M3" s="20" t="s">
        <v>1005</v>
      </c>
      <c r="N3" s="20" t="s">
        <v>1003</v>
      </c>
    </row>
    <row r="4" spans="1:14">
      <c r="A4" s="22">
        <v>24</v>
      </c>
      <c r="B4" s="23">
        <v>485</v>
      </c>
      <c r="C4" s="21" t="s">
        <v>14</v>
      </c>
      <c r="D4" s="22" t="s">
        <v>15</v>
      </c>
      <c r="E4" s="21" t="s">
        <v>86</v>
      </c>
      <c r="F4" s="21" t="s">
        <v>84</v>
      </c>
      <c r="G4" s="21" t="s">
        <v>85</v>
      </c>
      <c r="H4" s="21" t="s">
        <v>11</v>
      </c>
      <c r="I4" s="21" t="s">
        <v>13</v>
      </c>
      <c r="J4" s="22">
        <v>40.5</v>
      </c>
      <c r="K4" s="22">
        <v>2</v>
      </c>
      <c r="L4" s="22">
        <v>27.5</v>
      </c>
      <c r="M4" s="24">
        <v>68</v>
      </c>
      <c r="N4" s="25" t="s">
        <v>1022</v>
      </c>
    </row>
    <row r="5" spans="1:14">
      <c r="A5" s="22">
        <v>33</v>
      </c>
      <c r="B5" s="23">
        <v>863</v>
      </c>
      <c r="C5" s="21" t="s">
        <v>14</v>
      </c>
      <c r="D5" s="22" t="s">
        <v>15</v>
      </c>
      <c r="E5" s="21" t="s">
        <v>270</v>
      </c>
      <c r="F5" s="21" t="s">
        <v>267</v>
      </c>
      <c r="G5" s="21" t="s">
        <v>268</v>
      </c>
      <c r="H5" s="21" t="s">
        <v>11</v>
      </c>
      <c r="I5" s="21" t="s">
        <v>269</v>
      </c>
      <c r="J5" s="22">
        <v>50</v>
      </c>
      <c r="K5" s="22">
        <v>2</v>
      </c>
      <c r="L5" s="22">
        <v>47</v>
      </c>
      <c r="M5" s="24">
        <v>97</v>
      </c>
      <c r="N5" s="25" t="s">
        <v>1020</v>
      </c>
    </row>
    <row r="6" spans="1:14">
      <c r="A6" s="22">
        <v>39</v>
      </c>
      <c r="B6" s="23">
        <v>532</v>
      </c>
      <c r="C6" s="21" t="s">
        <v>14</v>
      </c>
      <c r="D6" s="22" t="s">
        <v>15</v>
      </c>
      <c r="E6" s="21" t="s">
        <v>204</v>
      </c>
      <c r="F6" s="21" t="s">
        <v>205</v>
      </c>
      <c r="G6" s="21" t="s">
        <v>206</v>
      </c>
      <c r="H6" s="21" t="s">
        <v>11</v>
      </c>
      <c r="I6" s="21" t="s">
        <v>207</v>
      </c>
      <c r="J6" s="22">
        <v>47</v>
      </c>
      <c r="K6" s="22">
        <v>2</v>
      </c>
      <c r="L6" s="22">
        <v>0</v>
      </c>
      <c r="M6" s="24">
        <v>47</v>
      </c>
      <c r="N6" s="25" t="s">
        <v>1022</v>
      </c>
    </row>
    <row r="7" spans="1:14">
      <c r="A7" s="22">
        <v>44</v>
      </c>
      <c r="B7" s="23">
        <v>727</v>
      </c>
      <c r="C7" s="21" t="s">
        <v>14</v>
      </c>
      <c r="D7" s="22" t="s">
        <v>15</v>
      </c>
      <c r="E7" s="21" t="s">
        <v>186</v>
      </c>
      <c r="F7" s="21" t="s">
        <v>187</v>
      </c>
      <c r="G7" s="21" t="s">
        <v>188</v>
      </c>
      <c r="H7" s="21" t="s">
        <v>11</v>
      </c>
      <c r="I7" s="21" t="s">
        <v>13</v>
      </c>
      <c r="J7" s="22">
        <v>29.5</v>
      </c>
      <c r="K7" s="22">
        <v>2</v>
      </c>
      <c r="L7" s="22">
        <v>32</v>
      </c>
      <c r="M7" s="24">
        <v>61.5</v>
      </c>
      <c r="N7" s="25" t="s">
        <v>1022</v>
      </c>
    </row>
    <row r="8" spans="1:14">
      <c r="A8" s="22">
        <v>45</v>
      </c>
      <c r="B8" s="23">
        <v>483</v>
      </c>
      <c r="C8" s="21" t="s">
        <v>14</v>
      </c>
      <c r="D8" s="22" t="s">
        <v>15</v>
      </c>
      <c r="E8" s="21" t="s">
        <v>87</v>
      </c>
      <c r="F8" s="21" t="s">
        <v>84</v>
      </c>
      <c r="G8" s="21" t="s">
        <v>85</v>
      </c>
      <c r="H8" s="21" t="s">
        <v>11</v>
      </c>
      <c r="I8" s="21" t="s">
        <v>13</v>
      </c>
      <c r="J8" s="22">
        <v>43.5</v>
      </c>
      <c r="K8" s="22">
        <v>2</v>
      </c>
      <c r="L8" s="22">
        <v>30</v>
      </c>
      <c r="M8" s="24">
        <v>73.5</v>
      </c>
      <c r="N8" s="25" t="s">
        <v>1022</v>
      </c>
    </row>
    <row r="9" spans="1:14">
      <c r="A9" s="22">
        <v>39</v>
      </c>
      <c r="B9" s="23">
        <v>247</v>
      </c>
      <c r="C9" s="21" t="s">
        <v>14</v>
      </c>
      <c r="D9" s="22" t="s">
        <v>15</v>
      </c>
      <c r="E9" s="21" t="s">
        <v>16</v>
      </c>
      <c r="F9" s="21" t="s">
        <v>341</v>
      </c>
      <c r="G9" s="21" t="s">
        <v>17</v>
      </c>
      <c r="H9" s="21" t="s">
        <v>18</v>
      </c>
      <c r="I9" s="21" t="s">
        <v>19</v>
      </c>
      <c r="J9" s="22">
        <v>47.5</v>
      </c>
      <c r="K9" s="22">
        <v>2</v>
      </c>
      <c r="L9" s="22">
        <v>39</v>
      </c>
      <c r="M9" s="24">
        <v>86.5</v>
      </c>
      <c r="N9" s="25" t="s">
        <v>1021</v>
      </c>
    </row>
    <row r="10" spans="1:14">
      <c r="A10" s="22">
        <v>69</v>
      </c>
      <c r="B10" s="23">
        <v>170</v>
      </c>
      <c r="C10" s="21" t="s">
        <v>14</v>
      </c>
      <c r="D10" s="22" t="s">
        <v>15</v>
      </c>
      <c r="E10" s="21" t="s">
        <v>53</v>
      </c>
      <c r="F10" s="21" t="s">
        <v>52</v>
      </c>
      <c r="G10" s="21" t="s">
        <v>48</v>
      </c>
      <c r="H10" s="21" t="s">
        <v>11</v>
      </c>
      <c r="I10" s="21" t="s">
        <v>49</v>
      </c>
      <c r="J10" s="22">
        <v>41.5</v>
      </c>
      <c r="K10" s="22">
        <v>2</v>
      </c>
      <c r="L10" s="22">
        <v>32</v>
      </c>
      <c r="M10" s="24">
        <v>73.5</v>
      </c>
      <c r="N10" s="25" t="s">
        <v>1022</v>
      </c>
    </row>
    <row r="11" spans="1:14">
      <c r="A11" s="22">
        <v>91</v>
      </c>
      <c r="B11" s="23">
        <v>523</v>
      </c>
      <c r="C11" s="21" t="s">
        <v>14</v>
      </c>
      <c r="D11" s="22" t="s">
        <v>15</v>
      </c>
      <c r="E11" s="21" t="s">
        <v>138</v>
      </c>
      <c r="F11" s="21" t="s">
        <v>139</v>
      </c>
      <c r="G11" s="21" t="s">
        <v>12</v>
      </c>
      <c r="H11" s="21" t="s">
        <v>11</v>
      </c>
      <c r="I11" s="21" t="s">
        <v>13</v>
      </c>
      <c r="J11" s="22">
        <v>37</v>
      </c>
      <c r="K11" s="22">
        <v>2</v>
      </c>
      <c r="L11" s="22">
        <v>32</v>
      </c>
      <c r="M11" s="24">
        <v>69</v>
      </c>
      <c r="N11" s="25" t="s">
        <v>1022</v>
      </c>
    </row>
    <row r="12" spans="1:14">
      <c r="A12" s="22">
        <v>128</v>
      </c>
      <c r="B12" s="23">
        <v>957</v>
      </c>
      <c r="C12" s="21" t="s">
        <v>14</v>
      </c>
      <c r="D12" s="22" t="s">
        <v>15</v>
      </c>
      <c r="E12" s="21" t="s">
        <v>208</v>
      </c>
      <c r="F12" s="21" t="s">
        <v>205</v>
      </c>
      <c r="G12" s="21" t="s">
        <v>206</v>
      </c>
      <c r="H12" s="21" t="s">
        <v>11</v>
      </c>
      <c r="I12" s="21" t="s">
        <v>207</v>
      </c>
      <c r="J12" s="22">
        <v>48.5</v>
      </c>
      <c r="K12" s="22">
        <v>2</v>
      </c>
      <c r="L12" s="22">
        <v>0</v>
      </c>
      <c r="M12" s="24">
        <v>48.5</v>
      </c>
      <c r="N12" s="25" t="s">
        <v>1022</v>
      </c>
    </row>
    <row r="13" spans="1:14">
      <c r="A13" s="22">
        <v>152</v>
      </c>
      <c r="B13" s="23">
        <v>673</v>
      </c>
      <c r="C13" s="21" t="s">
        <v>14</v>
      </c>
      <c r="D13" s="22" t="s">
        <v>15</v>
      </c>
      <c r="E13" s="21" t="s">
        <v>660</v>
      </c>
      <c r="F13" s="21" t="s">
        <v>659</v>
      </c>
      <c r="G13" s="21" t="s">
        <v>432</v>
      </c>
      <c r="H13" s="21" t="s">
        <v>433</v>
      </c>
      <c r="I13" s="21" t="s">
        <v>434</v>
      </c>
      <c r="J13" s="22">
        <v>49.5</v>
      </c>
      <c r="K13" s="22">
        <v>2</v>
      </c>
      <c r="L13" s="22">
        <v>43</v>
      </c>
      <c r="M13" s="24">
        <v>92.5</v>
      </c>
      <c r="N13" s="25" t="s">
        <v>1021</v>
      </c>
    </row>
    <row r="14" spans="1:14">
      <c r="A14" s="22">
        <v>161</v>
      </c>
      <c r="B14" s="23">
        <v>721</v>
      </c>
      <c r="C14" s="21" t="s">
        <v>14</v>
      </c>
      <c r="D14" s="22" t="s">
        <v>15</v>
      </c>
      <c r="E14" s="21" t="s">
        <v>190</v>
      </c>
      <c r="F14" s="21" t="s">
        <v>187</v>
      </c>
      <c r="G14" s="21" t="s">
        <v>188</v>
      </c>
      <c r="H14" s="21" t="s">
        <v>11</v>
      </c>
      <c r="I14" s="21" t="s">
        <v>13</v>
      </c>
      <c r="J14" s="22">
        <v>26</v>
      </c>
      <c r="K14" s="22">
        <v>2</v>
      </c>
      <c r="L14" s="22">
        <v>0</v>
      </c>
      <c r="M14" s="24">
        <v>26</v>
      </c>
      <c r="N14" s="25" t="s">
        <v>1022</v>
      </c>
    </row>
    <row r="15" spans="1:14">
      <c r="A15" s="22">
        <v>173</v>
      </c>
      <c r="B15" s="23">
        <v>168</v>
      </c>
      <c r="C15" s="21" t="s">
        <v>14</v>
      </c>
      <c r="D15" s="22" t="s">
        <v>15</v>
      </c>
      <c r="E15" s="21" t="s">
        <v>58</v>
      </c>
      <c r="F15" s="21" t="s">
        <v>52</v>
      </c>
      <c r="G15" s="21" t="s">
        <v>48</v>
      </c>
      <c r="H15" s="21" t="s">
        <v>11</v>
      </c>
      <c r="I15" s="21" t="s">
        <v>49</v>
      </c>
      <c r="J15" s="22">
        <v>32</v>
      </c>
      <c r="K15" s="22">
        <v>2</v>
      </c>
      <c r="L15" s="22">
        <v>25</v>
      </c>
      <c r="M15" s="24">
        <v>57</v>
      </c>
      <c r="N15" s="25" t="s">
        <v>1022</v>
      </c>
    </row>
    <row r="16" spans="1:14">
      <c r="A16" s="22">
        <v>194</v>
      </c>
      <c r="B16" s="23">
        <v>489</v>
      </c>
      <c r="C16" s="21" t="s">
        <v>14</v>
      </c>
      <c r="D16" s="22" t="s">
        <v>15</v>
      </c>
      <c r="E16" s="21" t="s">
        <v>91</v>
      </c>
      <c r="F16" s="21" t="s">
        <v>84</v>
      </c>
      <c r="G16" s="21" t="s">
        <v>85</v>
      </c>
      <c r="H16" s="21" t="s">
        <v>11</v>
      </c>
      <c r="I16" s="21" t="s">
        <v>13</v>
      </c>
      <c r="J16" s="28">
        <v>40.5</v>
      </c>
      <c r="K16" s="22">
        <v>2</v>
      </c>
      <c r="L16" s="28">
        <v>35</v>
      </c>
      <c r="M16" s="24">
        <v>75.5</v>
      </c>
      <c r="N16" s="25" t="s">
        <v>1021</v>
      </c>
    </row>
    <row r="17" spans="1:14">
      <c r="A17" s="22">
        <v>256</v>
      </c>
      <c r="B17" s="23">
        <v>490</v>
      </c>
      <c r="C17" s="21" t="s">
        <v>14</v>
      </c>
      <c r="D17" s="22" t="s">
        <v>15</v>
      </c>
      <c r="E17" s="21" t="s">
        <v>970</v>
      </c>
      <c r="F17" s="21" t="s">
        <v>84</v>
      </c>
      <c r="G17" s="21" t="s">
        <v>85</v>
      </c>
      <c r="H17" s="21" t="s">
        <v>11</v>
      </c>
      <c r="I17" s="21" t="s">
        <v>13</v>
      </c>
      <c r="J17" s="28">
        <v>42.5</v>
      </c>
      <c r="K17" s="22">
        <v>2</v>
      </c>
      <c r="L17" s="28">
        <v>27</v>
      </c>
      <c r="M17" s="24">
        <v>69.5</v>
      </c>
      <c r="N17" s="25" t="s">
        <v>1022</v>
      </c>
    </row>
    <row r="18" spans="1:14">
      <c r="A18" s="22">
        <v>258</v>
      </c>
      <c r="B18" s="23">
        <v>536</v>
      </c>
      <c r="C18" s="21" t="s">
        <v>14</v>
      </c>
      <c r="D18" s="22" t="s">
        <v>15</v>
      </c>
      <c r="E18" s="21" t="s">
        <v>209</v>
      </c>
      <c r="F18" s="21" t="s">
        <v>205</v>
      </c>
      <c r="G18" s="21" t="s">
        <v>206</v>
      </c>
      <c r="H18" s="21" t="s">
        <v>11</v>
      </c>
      <c r="I18" s="21" t="s">
        <v>207</v>
      </c>
      <c r="J18" s="28">
        <v>47.5</v>
      </c>
      <c r="K18" s="22">
        <v>2</v>
      </c>
      <c r="L18" s="28">
        <v>0</v>
      </c>
      <c r="M18" s="24">
        <v>47.5</v>
      </c>
      <c r="N18" s="25" t="s">
        <v>1022</v>
      </c>
    </row>
    <row r="19" spans="1:14">
      <c r="A19" s="22">
        <v>288</v>
      </c>
      <c r="B19" s="23">
        <v>799</v>
      </c>
      <c r="C19" s="21" t="s">
        <v>14</v>
      </c>
      <c r="D19" s="22" t="s">
        <v>15</v>
      </c>
      <c r="E19" s="21" t="s">
        <v>331</v>
      </c>
      <c r="F19" s="21" t="s">
        <v>329</v>
      </c>
      <c r="G19" s="21" t="s">
        <v>121</v>
      </c>
      <c r="H19" s="21" t="s">
        <v>280</v>
      </c>
      <c r="I19" s="21" t="s">
        <v>19</v>
      </c>
      <c r="J19" s="28">
        <v>50</v>
      </c>
      <c r="K19" s="22">
        <v>2</v>
      </c>
      <c r="L19" s="28">
        <v>44</v>
      </c>
      <c r="M19" s="24">
        <v>94</v>
      </c>
      <c r="N19" s="25" t="s">
        <v>1020</v>
      </c>
    </row>
    <row r="20" spans="1:14">
      <c r="A20" s="22">
        <v>310</v>
      </c>
      <c r="B20" s="23">
        <v>663</v>
      </c>
      <c r="C20" s="21" t="s">
        <v>14</v>
      </c>
      <c r="D20" s="22" t="s">
        <v>15</v>
      </c>
      <c r="E20" s="21" t="s">
        <v>663</v>
      </c>
      <c r="F20" s="21" t="s">
        <v>659</v>
      </c>
      <c r="G20" s="21" t="s">
        <v>432</v>
      </c>
      <c r="H20" s="21" t="s">
        <v>433</v>
      </c>
      <c r="I20" s="21" t="s">
        <v>434</v>
      </c>
      <c r="J20" s="28">
        <v>37.5</v>
      </c>
      <c r="K20" s="22">
        <v>2</v>
      </c>
      <c r="L20" s="28">
        <v>34</v>
      </c>
      <c r="M20" s="24">
        <v>71.5</v>
      </c>
      <c r="N20" s="25" t="s">
        <v>1022</v>
      </c>
    </row>
    <row r="21" spans="1:14">
      <c r="A21" s="22">
        <v>34</v>
      </c>
      <c r="B21" s="23">
        <v>670</v>
      </c>
      <c r="C21" s="21" t="s">
        <v>14</v>
      </c>
      <c r="D21" s="22" t="s">
        <v>15</v>
      </c>
      <c r="E21" s="21" t="s">
        <v>665</v>
      </c>
      <c r="F21" s="21" t="s">
        <v>659</v>
      </c>
      <c r="G21" s="21" t="s">
        <v>432</v>
      </c>
      <c r="H21" s="21" t="s">
        <v>433</v>
      </c>
      <c r="I21" s="21" t="s">
        <v>434</v>
      </c>
      <c r="J21" s="28">
        <v>48.5</v>
      </c>
      <c r="K21" s="22">
        <v>2</v>
      </c>
      <c r="L21" s="28">
        <v>39</v>
      </c>
      <c r="M21" s="24">
        <v>87.5</v>
      </c>
      <c r="N21" s="25" t="s">
        <v>1021</v>
      </c>
    </row>
    <row r="22" spans="1:14">
      <c r="A22" s="22">
        <v>319</v>
      </c>
      <c r="B22" s="23">
        <v>484</v>
      </c>
      <c r="C22" s="21" t="s">
        <v>14</v>
      </c>
      <c r="D22" s="22" t="s">
        <v>15</v>
      </c>
      <c r="E22" s="21" t="s">
        <v>95</v>
      </c>
      <c r="F22" s="21" t="s">
        <v>84</v>
      </c>
      <c r="G22" s="21" t="s">
        <v>85</v>
      </c>
      <c r="H22" s="21" t="s">
        <v>11</v>
      </c>
      <c r="I22" s="21" t="s">
        <v>13</v>
      </c>
      <c r="J22" s="28">
        <v>39</v>
      </c>
      <c r="K22" s="22">
        <v>2</v>
      </c>
      <c r="L22" s="28">
        <v>0</v>
      </c>
      <c r="M22" s="24">
        <v>39</v>
      </c>
      <c r="N22" s="25" t="s">
        <v>1022</v>
      </c>
    </row>
    <row r="23" spans="1:14">
      <c r="A23" s="22">
        <v>322</v>
      </c>
      <c r="B23" s="23">
        <v>830</v>
      </c>
      <c r="C23" s="21" t="s">
        <v>14</v>
      </c>
      <c r="D23" s="22" t="s">
        <v>15</v>
      </c>
      <c r="E23" s="21" t="s">
        <v>525</v>
      </c>
      <c r="F23" s="21" t="s">
        <v>523</v>
      </c>
      <c r="G23" s="21" t="s">
        <v>34</v>
      </c>
      <c r="H23" s="21" t="s">
        <v>11</v>
      </c>
      <c r="I23" s="21" t="s">
        <v>13</v>
      </c>
      <c r="J23" s="28">
        <v>36.5</v>
      </c>
      <c r="K23" s="22">
        <v>2</v>
      </c>
      <c r="L23" s="28">
        <v>41</v>
      </c>
      <c r="M23" s="24">
        <v>77.5</v>
      </c>
      <c r="N23" s="25" t="s">
        <v>1021</v>
      </c>
    </row>
    <row r="24" spans="1:14">
      <c r="A24" s="22">
        <v>330</v>
      </c>
      <c r="B24" s="23">
        <v>952</v>
      </c>
      <c r="C24" s="21" t="s">
        <v>14</v>
      </c>
      <c r="D24" s="22" t="s">
        <v>15</v>
      </c>
      <c r="E24" s="21" t="s">
        <v>192</v>
      </c>
      <c r="F24" s="21" t="s">
        <v>187</v>
      </c>
      <c r="G24" s="21" t="s">
        <v>188</v>
      </c>
      <c r="H24" s="21" t="s">
        <v>11</v>
      </c>
      <c r="I24" s="21" t="s">
        <v>13</v>
      </c>
      <c r="J24" s="28">
        <v>34.5</v>
      </c>
      <c r="K24" s="22">
        <v>2</v>
      </c>
      <c r="L24" s="28">
        <v>37</v>
      </c>
      <c r="M24" s="24">
        <v>71.5</v>
      </c>
      <c r="N24" s="25" t="s">
        <v>1022</v>
      </c>
    </row>
    <row r="25" spans="1:14">
      <c r="A25" s="22">
        <v>331</v>
      </c>
      <c r="B25" s="23">
        <v>169</v>
      </c>
      <c r="C25" s="21" t="s">
        <v>14</v>
      </c>
      <c r="D25" s="22" t="s">
        <v>15</v>
      </c>
      <c r="E25" s="21" t="s">
        <v>61</v>
      </c>
      <c r="F25" s="21" t="s">
        <v>52</v>
      </c>
      <c r="G25" s="21" t="s">
        <v>48</v>
      </c>
      <c r="H25" s="21" t="s">
        <v>11</v>
      </c>
      <c r="I25" s="21" t="s">
        <v>49</v>
      </c>
      <c r="J25" s="28">
        <v>46.5</v>
      </c>
      <c r="K25" s="22">
        <v>2</v>
      </c>
      <c r="L25" s="28">
        <v>35</v>
      </c>
      <c r="M25" s="24">
        <v>81.5</v>
      </c>
      <c r="N25" s="25" t="s">
        <v>1021</v>
      </c>
    </row>
    <row r="26" spans="1:14">
      <c r="A26" s="22">
        <v>334</v>
      </c>
      <c r="B26" s="23">
        <v>522</v>
      </c>
      <c r="C26" s="21" t="s">
        <v>14</v>
      </c>
      <c r="D26" s="22" t="s">
        <v>15</v>
      </c>
      <c r="E26" s="21" t="s">
        <v>141</v>
      </c>
      <c r="F26" s="21" t="s">
        <v>139</v>
      </c>
      <c r="G26" s="21" t="s">
        <v>12</v>
      </c>
      <c r="H26" s="21" t="s">
        <v>11</v>
      </c>
      <c r="I26" s="21" t="s">
        <v>13</v>
      </c>
      <c r="J26" s="28">
        <v>36</v>
      </c>
      <c r="K26" s="22">
        <v>2</v>
      </c>
      <c r="L26" s="28">
        <v>35</v>
      </c>
      <c r="M26" s="24">
        <v>71</v>
      </c>
      <c r="N26" s="25" t="s">
        <v>1022</v>
      </c>
    </row>
    <row r="27" spans="1:14">
      <c r="A27" s="22">
        <v>344</v>
      </c>
      <c r="B27" s="23">
        <v>833</v>
      </c>
      <c r="C27" s="21" t="s">
        <v>14</v>
      </c>
      <c r="D27" s="22" t="s">
        <v>15</v>
      </c>
      <c r="E27" s="21" t="s">
        <v>526</v>
      </c>
      <c r="F27" s="21" t="s">
        <v>523</v>
      </c>
      <c r="G27" s="21" t="s">
        <v>34</v>
      </c>
      <c r="H27" s="21" t="s">
        <v>11</v>
      </c>
      <c r="I27" s="21" t="s">
        <v>13</v>
      </c>
      <c r="J27" s="28">
        <v>37</v>
      </c>
      <c r="K27" s="22">
        <v>2</v>
      </c>
      <c r="L27" s="28">
        <v>31.5</v>
      </c>
      <c r="M27" s="24">
        <v>68.5</v>
      </c>
      <c r="N27" s="25" t="s">
        <v>1022</v>
      </c>
    </row>
    <row r="28" spans="1:14">
      <c r="A28" s="22">
        <v>353</v>
      </c>
      <c r="B28" s="23">
        <v>726</v>
      </c>
      <c r="C28" s="21" t="s">
        <v>14</v>
      </c>
      <c r="D28" s="22" t="s">
        <v>15</v>
      </c>
      <c r="E28" s="21" t="s">
        <v>193</v>
      </c>
      <c r="F28" s="21" t="s">
        <v>187</v>
      </c>
      <c r="G28" s="21" t="s">
        <v>188</v>
      </c>
      <c r="H28" s="21" t="s">
        <v>11</v>
      </c>
      <c r="I28" s="21" t="s">
        <v>13</v>
      </c>
      <c r="J28" s="28">
        <v>36.5</v>
      </c>
      <c r="K28" s="22">
        <v>2</v>
      </c>
      <c r="L28" s="28">
        <v>25</v>
      </c>
      <c r="M28" s="24">
        <v>61.5</v>
      </c>
      <c r="N28" s="25" t="s">
        <v>1022</v>
      </c>
    </row>
    <row r="29" spans="1:14">
      <c r="A29" s="22">
        <v>383</v>
      </c>
      <c r="B29" s="23">
        <v>173</v>
      </c>
      <c r="C29" s="21" t="s">
        <v>14</v>
      </c>
      <c r="D29" s="22" t="s">
        <v>15</v>
      </c>
      <c r="E29" s="21" t="s">
        <v>47</v>
      </c>
      <c r="F29" s="21" t="s">
        <v>71</v>
      </c>
      <c r="G29" s="21" t="s">
        <v>48</v>
      </c>
      <c r="H29" s="21" t="s">
        <v>11</v>
      </c>
      <c r="I29" s="21" t="s">
        <v>49</v>
      </c>
      <c r="J29" s="28">
        <v>46</v>
      </c>
      <c r="K29" s="22">
        <v>2</v>
      </c>
      <c r="L29" s="28">
        <v>0</v>
      </c>
      <c r="M29" s="24">
        <v>46</v>
      </c>
      <c r="N29" s="25" t="s">
        <v>1022</v>
      </c>
    </row>
    <row r="30" spans="1:14">
      <c r="A30" s="22">
        <v>394</v>
      </c>
      <c r="B30" s="23">
        <v>520</v>
      </c>
      <c r="C30" s="21" t="s">
        <v>14</v>
      </c>
      <c r="D30" s="22" t="s">
        <v>15</v>
      </c>
      <c r="E30" s="21" t="s">
        <v>142</v>
      </c>
      <c r="F30" s="21" t="s">
        <v>139</v>
      </c>
      <c r="G30" s="21" t="s">
        <v>12</v>
      </c>
      <c r="H30" s="21" t="s">
        <v>11</v>
      </c>
      <c r="I30" s="21" t="s">
        <v>13</v>
      </c>
      <c r="J30" s="28">
        <v>38.5</v>
      </c>
      <c r="K30" s="22">
        <v>2</v>
      </c>
      <c r="L30" s="28">
        <v>32</v>
      </c>
      <c r="M30" s="24">
        <v>70.5</v>
      </c>
      <c r="N30" s="25" t="s">
        <v>1022</v>
      </c>
    </row>
    <row r="31" spans="1:14">
      <c r="A31" s="22">
        <v>414</v>
      </c>
      <c r="B31" s="23">
        <v>533</v>
      </c>
      <c r="C31" s="21" t="s">
        <v>14</v>
      </c>
      <c r="D31" s="22" t="s">
        <v>15</v>
      </c>
      <c r="E31" s="21" t="s">
        <v>211</v>
      </c>
      <c r="F31" s="21" t="s">
        <v>205</v>
      </c>
      <c r="G31" s="21" t="s">
        <v>206</v>
      </c>
      <c r="H31" s="21" t="s">
        <v>11</v>
      </c>
      <c r="I31" s="21" t="s">
        <v>207</v>
      </c>
      <c r="J31" s="28">
        <v>47.5</v>
      </c>
      <c r="K31" s="22">
        <v>2</v>
      </c>
      <c r="L31" s="28">
        <v>0</v>
      </c>
      <c r="M31" s="24">
        <v>47.5</v>
      </c>
      <c r="N31" s="25" t="s">
        <v>1022</v>
      </c>
    </row>
    <row r="32" spans="1:14">
      <c r="A32" s="22">
        <v>421</v>
      </c>
      <c r="B32" s="23">
        <v>525</v>
      </c>
      <c r="C32" s="21" t="s">
        <v>14</v>
      </c>
      <c r="D32" s="22" t="s">
        <v>15</v>
      </c>
      <c r="E32" s="21" t="s">
        <v>143</v>
      </c>
      <c r="F32" s="21" t="s">
        <v>139</v>
      </c>
      <c r="G32" s="21" t="s">
        <v>12</v>
      </c>
      <c r="H32" s="21" t="s">
        <v>11</v>
      </c>
      <c r="I32" s="21" t="s">
        <v>13</v>
      </c>
      <c r="J32" s="28">
        <v>32.5</v>
      </c>
      <c r="K32" s="22">
        <v>2</v>
      </c>
      <c r="L32" s="28">
        <v>11</v>
      </c>
      <c r="M32" s="24">
        <v>43.5</v>
      </c>
      <c r="N32" s="25" t="s">
        <v>1022</v>
      </c>
    </row>
    <row r="33" spans="1:14">
      <c r="A33" s="22">
        <v>431</v>
      </c>
      <c r="B33" s="23">
        <v>728</v>
      </c>
      <c r="C33" s="21" t="s">
        <v>14</v>
      </c>
      <c r="D33" s="22" t="s">
        <v>15</v>
      </c>
      <c r="E33" s="21" t="s">
        <v>194</v>
      </c>
      <c r="F33" s="21" t="s">
        <v>187</v>
      </c>
      <c r="G33" s="21" t="s">
        <v>188</v>
      </c>
      <c r="H33" s="21" t="s">
        <v>11</v>
      </c>
      <c r="I33" s="21" t="s">
        <v>13</v>
      </c>
      <c r="J33" s="28">
        <v>28</v>
      </c>
      <c r="K33" s="22">
        <v>2</v>
      </c>
      <c r="L33" s="28">
        <v>32</v>
      </c>
      <c r="M33" s="24">
        <v>60</v>
      </c>
      <c r="N33" s="25" t="s">
        <v>1022</v>
      </c>
    </row>
    <row r="34" spans="1:14">
      <c r="A34" s="22">
        <v>444</v>
      </c>
      <c r="B34" s="23">
        <v>808</v>
      </c>
      <c r="C34" s="21" t="s">
        <v>14</v>
      </c>
      <c r="D34" s="22" t="s">
        <v>15</v>
      </c>
      <c r="E34" s="21" t="s">
        <v>144</v>
      </c>
      <c r="F34" s="21" t="s">
        <v>139</v>
      </c>
      <c r="G34" s="21" t="s">
        <v>12</v>
      </c>
      <c r="H34" s="21" t="s">
        <v>11</v>
      </c>
      <c r="I34" s="21" t="s">
        <v>13</v>
      </c>
      <c r="J34" s="28">
        <v>39.5</v>
      </c>
      <c r="K34" s="22">
        <v>2</v>
      </c>
      <c r="L34" s="28">
        <v>41</v>
      </c>
      <c r="M34" s="24">
        <v>80.5</v>
      </c>
      <c r="N34" s="25" t="s">
        <v>1021</v>
      </c>
    </row>
    <row r="35" spans="1:14">
      <c r="A35" s="22">
        <v>471</v>
      </c>
      <c r="B35" s="23">
        <v>492</v>
      </c>
      <c r="C35" s="21" t="s">
        <v>14</v>
      </c>
      <c r="D35" s="22" t="s">
        <v>15</v>
      </c>
      <c r="E35" s="21" t="s">
        <v>100</v>
      </c>
      <c r="F35" s="21" t="s">
        <v>84</v>
      </c>
      <c r="G35" s="21" t="s">
        <v>85</v>
      </c>
      <c r="H35" s="21" t="s">
        <v>11</v>
      </c>
      <c r="I35" s="21" t="s">
        <v>13</v>
      </c>
      <c r="J35" s="28">
        <v>36.5</v>
      </c>
      <c r="K35" s="22">
        <v>2</v>
      </c>
      <c r="L35" s="28">
        <v>35</v>
      </c>
      <c r="M35" s="24">
        <v>71.5</v>
      </c>
      <c r="N35" s="25" t="s">
        <v>1022</v>
      </c>
    </row>
    <row r="36" spans="1:14">
      <c r="A36" s="22">
        <v>488</v>
      </c>
      <c r="B36" s="23">
        <v>793</v>
      </c>
      <c r="C36" s="21" t="s">
        <v>14</v>
      </c>
      <c r="D36" s="22" t="s">
        <v>15</v>
      </c>
      <c r="E36" s="21" t="s">
        <v>927</v>
      </c>
      <c r="F36" s="21" t="s">
        <v>916</v>
      </c>
      <c r="G36" s="21" t="s">
        <v>20</v>
      </c>
      <c r="H36" s="21" t="s">
        <v>11</v>
      </c>
      <c r="I36" s="21" t="s">
        <v>13</v>
      </c>
      <c r="J36" s="28">
        <v>50</v>
      </c>
      <c r="K36" s="22">
        <v>2</v>
      </c>
      <c r="L36" s="28">
        <v>42</v>
      </c>
      <c r="M36" s="24">
        <v>92</v>
      </c>
      <c r="N36" s="25" t="s">
        <v>1021</v>
      </c>
    </row>
    <row r="37" spans="1:14">
      <c r="A37" s="22">
        <v>496</v>
      </c>
      <c r="B37" s="23">
        <v>831</v>
      </c>
      <c r="C37" s="21" t="s">
        <v>14</v>
      </c>
      <c r="D37" s="22" t="s">
        <v>15</v>
      </c>
      <c r="E37" s="21" t="s">
        <v>528</v>
      </c>
      <c r="F37" s="21" t="s">
        <v>523</v>
      </c>
      <c r="G37" s="21" t="s">
        <v>34</v>
      </c>
      <c r="H37" s="21" t="s">
        <v>11</v>
      </c>
      <c r="I37" s="21" t="s">
        <v>13</v>
      </c>
      <c r="J37" s="28">
        <v>40</v>
      </c>
      <c r="K37" s="22">
        <v>2</v>
      </c>
      <c r="L37" s="28">
        <v>0</v>
      </c>
      <c r="M37" s="24">
        <v>40</v>
      </c>
      <c r="N37" s="25" t="s">
        <v>1022</v>
      </c>
    </row>
    <row r="38" spans="1:14">
      <c r="A38" s="22">
        <v>505</v>
      </c>
      <c r="B38" s="23">
        <v>535</v>
      </c>
      <c r="C38" s="21" t="s">
        <v>14</v>
      </c>
      <c r="D38" s="22" t="s">
        <v>15</v>
      </c>
      <c r="E38" s="21" t="s">
        <v>212</v>
      </c>
      <c r="F38" s="21" t="s">
        <v>205</v>
      </c>
      <c r="G38" s="21" t="s">
        <v>206</v>
      </c>
      <c r="H38" s="21" t="s">
        <v>11</v>
      </c>
      <c r="I38" s="21" t="s">
        <v>207</v>
      </c>
      <c r="J38" s="28">
        <v>48</v>
      </c>
      <c r="K38" s="22">
        <v>2</v>
      </c>
      <c r="L38" s="28">
        <v>0</v>
      </c>
      <c r="M38" s="24">
        <v>48</v>
      </c>
      <c r="N38" s="25" t="s">
        <v>1022</v>
      </c>
    </row>
    <row r="39" spans="1:14">
      <c r="A39" s="22">
        <v>507</v>
      </c>
      <c r="B39" s="23">
        <v>488</v>
      </c>
      <c r="C39" s="21" t="s">
        <v>14</v>
      </c>
      <c r="D39" s="22" t="s">
        <v>15</v>
      </c>
      <c r="E39" s="21" t="s">
        <v>102</v>
      </c>
      <c r="F39" s="21" t="s">
        <v>84</v>
      </c>
      <c r="G39" s="21" t="s">
        <v>85</v>
      </c>
      <c r="H39" s="21" t="s">
        <v>11</v>
      </c>
      <c r="I39" s="21" t="s">
        <v>13</v>
      </c>
      <c r="J39" s="28">
        <v>37</v>
      </c>
      <c r="K39" s="22">
        <v>2</v>
      </c>
      <c r="L39" s="28">
        <v>26</v>
      </c>
      <c r="M39" s="24">
        <v>63</v>
      </c>
      <c r="N39" s="25" t="s">
        <v>1022</v>
      </c>
    </row>
    <row r="40" spans="1:14">
      <c r="A40" s="22">
        <v>516</v>
      </c>
      <c r="B40" s="23">
        <v>491</v>
      </c>
      <c r="C40" s="21" t="s">
        <v>14</v>
      </c>
      <c r="D40" s="22" t="s">
        <v>15</v>
      </c>
      <c r="E40" s="21" t="s">
        <v>103</v>
      </c>
      <c r="F40" s="21" t="s">
        <v>84</v>
      </c>
      <c r="G40" s="21" t="s">
        <v>85</v>
      </c>
      <c r="H40" s="21" t="s">
        <v>11</v>
      </c>
      <c r="I40" s="21" t="s">
        <v>13</v>
      </c>
      <c r="J40" s="28">
        <v>45.5</v>
      </c>
      <c r="K40" s="22">
        <v>2</v>
      </c>
      <c r="L40" s="28">
        <v>33.5</v>
      </c>
      <c r="M40" s="24">
        <v>79</v>
      </c>
      <c r="N40" s="25" t="s">
        <v>1021</v>
      </c>
    </row>
    <row r="41" spans="1:14">
      <c r="A41" s="22">
        <v>562</v>
      </c>
      <c r="B41" s="23">
        <v>17</v>
      </c>
      <c r="C41" s="21" t="s">
        <v>14</v>
      </c>
      <c r="D41" s="22" t="s">
        <v>15</v>
      </c>
      <c r="E41" s="21" t="s">
        <v>389</v>
      </c>
      <c r="F41" s="21" t="s">
        <v>388</v>
      </c>
      <c r="G41" s="21" t="s">
        <v>74</v>
      </c>
      <c r="H41" s="21" t="s">
        <v>11</v>
      </c>
      <c r="I41" s="21" t="s">
        <v>75</v>
      </c>
      <c r="J41" s="28">
        <v>25.5</v>
      </c>
      <c r="K41" s="22">
        <v>2</v>
      </c>
      <c r="L41" s="28">
        <v>0</v>
      </c>
      <c r="M41" s="24">
        <v>25.5</v>
      </c>
      <c r="N41" s="25" t="s">
        <v>1022</v>
      </c>
    </row>
    <row r="42" spans="1:14">
      <c r="A42" s="22">
        <v>567</v>
      </c>
      <c r="B42" s="23">
        <v>172</v>
      </c>
      <c r="C42" s="21" t="s">
        <v>14</v>
      </c>
      <c r="D42" s="22" t="s">
        <v>15</v>
      </c>
      <c r="E42" s="21" t="s">
        <v>63</v>
      </c>
      <c r="F42" s="21" t="s">
        <v>52</v>
      </c>
      <c r="G42" s="21" t="s">
        <v>48</v>
      </c>
      <c r="H42" s="21" t="s">
        <v>11</v>
      </c>
      <c r="I42" s="21" t="s">
        <v>49</v>
      </c>
      <c r="J42" s="28">
        <v>39.5</v>
      </c>
      <c r="K42" s="22">
        <v>2</v>
      </c>
      <c r="L42" s="28">
        <v>36</v>
      </c>
      <c r="M42" s="24">
        <v>75.5</v>
      </c>
      <c r="N42" s="25" t="s">
        <v>1021</v>
      </c>
    </row>
    <row r="43" spans="1:14">
      <c r="A43" s="22">
        <v>571</v>
      </c>
      <c r="B43" s="23">
        <v>834</v>
      </c>
      <c r="C43" s="21" t="s">
        <v>14</v>
      </c>
      <c r="D43" s="22" t="s">
        <v>15</v>
      </c>
      <c r="E43" s="21" t="s">
        <v>33</v>
      </c>
      <c r="F43" s="21" t="s">
        <v>11</v>
      </c>
      <c r="G43" s="21" t="s">
        <v>34</v>
      </c>
      <c r="H43" s="21" t="s">
        <v>11</v>
      </c>
      <c r="I43" s="21" t="s">
        <v>13</v>
      </c>
      <c r="J43" s="28">
        <v>36</v>
      </c>
      <c r="K43" s="22">
        <v>2</v>
      </c>
      <c r="L43" s="28">
        <v>36</v>
      </c>
      <c r="M43" s="24">
        <v>72</v>
      </c>
      <c r="N43" s="25" t="s">
        <v>1022</v>
      </c>
    </row>
    <row r="44" spans="1:14">
      <c r="A44" s="22">
        <v>586</v>
      </c>
      <c r="B44" s="23">
        <v>672</v>
      </c>
      <c r="C44" s="21" t="s">
        <v>14</v>
      </c>
      <c r="D44" s="22" t="s">
        <v>15</v>
      </c>
      <c r="E44" s="21" t="s">
        <v>463</v>
      </c>
      <c r="F44" s="21" t="s">
        <v>659</v>
      </c>
      <c r="G44" s="21" t="s">
        <v>432</v>
      </c>
      <c r="H44" s="21" t="s">
        <v>433</v>
      </c>
      <c r="I44" s="21" t="s">
        <v>434</v>
      </c>
      <c r="J44" s="28">
        <v>35</v>
      </c>
      <c r="K44" s="22">
        <v>2</v>
      </c>
      <c r="L44" s="28">
        <v>44</v>
      </c>
      <c r="M44" s="24">
        <v>79</v>
      </c>
      <c r="N44" s="25" t="s">
        <v>1021</v>
      </c>
    </row>
    <row r="45" spans="1:14">
      <c r="A45" s="22">
        <v>588</v>
      </c>
      <c r="B45" s="23">
        <v>662</v>
      </c>
      <c r="C45" s="21" t="s">
        <v>14</v>
      </c>
      <c r="D45" s="22" t="s">
        <v>15</v>
      </c>
      <c r="E45" s="21" t="s">
        <v>671</v>
      </c>
      <c r="F45" s="21" t="s">
        <v>659</v>
      </c>
      <c r="G45" s="21" t="s">
        <v>432</v>
      </c>
      <c r="H45" s="21" t="s">
        <v>433</v>
      </c>
      <c r="I45" s="21" t="s">
        <v>434</v>
      </c>
      <c r="J45" s="28">
        <v>37.5</v>
      </c>
      <c r="K45" s="22">
        <v>2</v>
      </c>
      <c r="L45" s="28">
        <v>34</v>
      </c>
      <c r="M45" s="24">
        <v>71.5</v>
      </c>
      <c r="N45" s="25" t="s">
        <v>1022</v>
      </c>
    </row>
    <row r="46" spans="1:14">
      <c r="A46" s="22">
        <v>644</v>
      </c>
      <c r="B46" s="23">
        <v>167</v>
      </c>
      <c r="C46" s="21" t="s">
        <v>14</v>
      </c>
      <c r="D46" s="22" t="s">
        <v>15</v>
      </c>
      <c r="E46" s="21" t="s">
        <v>64</v>
      </c>
      <c r="F46" s="21" t="s">
        <v>52</v>
      </c>
      <c r="G46" s="21" t="s">
        <v>48</v>
      </c>
      <c r="H46" s="21" t="s">
        <v>11</v>
      </c>
      <c r="I46" s="21" t="s">
        <v>49</v>
      </c>
      <c r="J46" s="28">
        <v>31.5</v>
      </c>
      <c r="K46" s="22">
        <v>2</v>
      </c>
      <c r="L46" s="28">
        <v>31</v>
      </c>
      <c r="M46" s="24">
        <v>62.5</v>
      </c>
      <c r="N46" s="25" t="s">
        <v>1022</v>
      </c>
    </row>
    <row r="47" spans="1:14">
      <c r="A47" s="22">
        <v>681</v>
      </c>
      <c r="B47" s="23">
        <v>24</v>
      </c>
      <c r="C47" s="21" t="s">
        <v>14</v>
      </c>
      <c r="D47" s="22" t="s">
        <v>15</v>
      </c>
      <c r="E47" s="21" t="s">
        <v>393</v>
      </c>
      <c r="F47" s="21" t="s">
        <v>392</v>
      </c>
      <c r="G47" s="21" t="s">
        <v>74</v>
      </c>
      <c r="H47" s="21" t="s">
        <v>11</v>
      </c>
      <c r="I47" s="21" t="s">
        <v>75</v>
      </c>
      <c r="J47" s="28">
        <v>38.5</v>
      </c>
      <c r="K47" s="22">
        <v>2</v>
      </c>
      <c r="L47" s="28">
        <v>48</v>
      </c>
      <c r="M47" s="24">
        <v>86.5</v>
      </c>
      <c r="N47" s="25" t="s">
        <v>1021</v>
      </c>
    </row>
    <row r="48" spans="1:14">
      <c r="A48" s="22">
        <v>701</v>
      </c>
      <c r="B48" s="23">
        <v>835</v>
      </c>
      <c r="C48" s="21" t="s">
        <v>14</v>
      </c>
      <c r="D48" s="22" t="s">
        <v>15</v>
      </c>
      <c r="E48" s="21" t="s">
        <v>533</v>
      </c>
      <c r="F48" s="21" t="s">
        <v>523</v>
      </c>
      <c r="G48" s="21" t="s">
        <v>34</v>
      </c>
      <c r="H48" s="21" t="s">
        <v>11</v>
      </c>
      <c r="I48" s="21" t="s">
        <v>13</v>
      </c>
      <c r="J48" s="28">
        <v>42</v>
      </c>
      <c r="K48" s="22">
        <v>2</v>
      </c>
      <c r="L48" s="28">
        <v>38</v>
      </c>
      <c r="M48" s="24">
        <v>80</v>
      </c>
      <c r="N48" s="25" t="s">
        <v>1021</v>
      </c>
    </row>
    <row r="49" spans="1:14">
      <c r="A49" s="22">
        <v>705</v>
      </c>
      <c r="B49" s="23">
        <v>487</v>
      </c>
      <c r="C49" s="21" t="s">
        <v>14</v>
      </c>
      <c r="D49" s="22" t="s">
        <v>15</v>
      </c>
      <c r="E49" s="21" t="s">
        <v>109</v>
      </c>
      <c r="F49" s="21" t="s">
        <v>84</v>
      </c>
      <c r="G49" s="21" t="s">
        <v>85</v>
      </c>
      <c r="H49" s="21" t="s">
        <v>11</v>
      </c>
      <c r="I49" s="21" t="s">
        <v>13</v>
      </c>
      <c r="J49" s="28">
        <v>38</v>
      </c>
      <c r="K49" s="22">
        <v>2</v>
      </c>
      <c r="L49" s="28">
        <v>22</v>
      </c>
      <c r="M49" s="24">
        <v>60</v>
      </c>
      <c r="N49" s="25" t="s">
        <v>1022</v>
      </c>
    </row>
    <row r="50" spans="1:14">
      <c r="A50" s="22">
        <v>707</v>
      </c>
      <c r="B50" s="23">
        <v>1</v>
      </c>
      <c r="C50" s="21" t="s">
        <v>14</v>
      </c>
      <c r="D50" s="22" t="s">
        <v>15</v>
      </c>
      <c r="E50" s="21" t="s">
        <v>856</v>
      </c>
      <c r="F50" s="21" t="s">
        <v>853</v>
      </c>
      <c r="G50" s="21" t="s">
        <v>381</v>
      </c>
      <c r="H50" s="21" t="s">
        <v>11</v>
      </c>
      <c r="I50" s="21" t="s">
        <v>75</v>
      </c>
      <c r="J50" s="28">
        <v>27</v>
      </c>
      <c r="K50" s="22">
        <v>2</v>
      </c>
      <c r="L50" s="28">
        <v>0</v>
      </c>
      <c r="M50" s="24">
        <v>27</v>
      </c>
      <c r="N50" s="25" t="s">
        <v>1022</v>
      </c>
    </row>
    <row r="51" spans="1:14">
      <c r="A51" s="22">
        <v>777</v>
      </c>
      <c r="B51" s="23">
        <v>251</v>
      </c>
      <c r="C51" s="21" t="s">
        <v>14</v>
      </c>
      <c r="D51" s="22" t="s">
        <v>15</v>
      </c>
      <c r="E51" s="21" t="s">
        <v>111</v>
      </c>
      <c r="F51" s="21" t="s">
        <v>84</v>
      </c>
      <c r="G51" s="21" t="s">
        <v>85</v>
      </c>
      <c r="H51" s="21" t="s">
        <v>11</v>
      </c>
      <c r="I51" s="21" t="s">
        <v>13</v>
      </c>
      <c r="J51" s="28">
        <v>46</v>
      </c>
      <c r="K51" s="22">
        <v>2</v>
      </c>
      <c r="L51" s="28">
        <v>43</v>
      </c>
      <c r="M51" s="24">
        <v>89</v>
      </c>
      <c r="N51" s="25" t="s">
        <v>1021</v>
      </c>
    </row>
    <row r="52" spans="1:14">
      <c r="A52" s="22">
        <v>783</v>
      </c>
      <c r="B52" s="23">
        <v>521</v>
      </c>
      <c r="C52" s="21" t="s">
        <v>14</v>
      </c>
      <c r="D52" s="22" t="s">
        <v>15</v>
      </c>
      <c r="E52" s="21" t="s">
        <v>146</v>
      </c>
      <c r="F52" s="21" t="s">
        <v>139</v>
      </c>
      <c r="G52" s="21" t="s">
        <v>12</v>
      </c>
      <c r="H52" s="21" t="s">
        <v>11</v>
      </c>
      <c r="I52" s="21" t="s">
        <v>13</v>
      </c>
      <c r="J52" s="28">
        <v>42.5</v>
      </c>
      <c r="K52" s="22">
        <v>2</v>
      </c>
      <c r="L52" s="28">
        <v>22</v>
      </c>
      <c r="M52" s="24">
        <v>64.5</v>
      </c>
      <c r="N52" s="25" t="s">
        <v>1022</v>
      </c>
    </row>
    <row r="53" spans="1:14">
      <c r="A53" s="22">
        <v>785</v>
      </c>
      <c r="B53" s="23">
        <v>527</v>
      </c>
      <c r="C53" s="21" t="s">
        <v>14</v>
      </c>
      <c r="D53" s="22" t="s">
        <v>15</v>
      </c>
      <c r="E53" s="21" t="s">
        <v>147</v>
      </c>
      <c r="F53" s="21" t="s">
        <v>139</v>
      </c>
      <c r="G53" s="21" t="s">
        <v>12</v>
      </c>
      <c r="H53" s="21" t="s">
        <v>11</v>
      </c>
      <c r="I53" s="21" t="s">
        <v>13</v>
      </c>
      <c r="J53" s="28">
        <v>45.5</v>
      </c>
      <c r="K53" s="22">
        <v>2</v>
      </c>
      <c r="L53" s="28">
        <v>41</v>
      </c>
      <c r="M53" s="24">
        <v>86.5</v>
      </c>
      <c r="N53" s="25" t="s">
        <v>1021</v>
      </c>
    </row>
    <row r="54" spans="1:14">
      <c r="A54" s="22">
        <v>810</v>
      </c>
      <c r="B54" s="23">
        <v>724</v>
      </c>
      <c r="C54" s="21" t="s">
        <v>14</v>
      </c>
      <c r="D54" s="22" t="s">
        <v>15</v>
      </c>
      <c r="E54" s="21" t="s">
        <v>196</v>
      </c>
      <c r="F54" s="21" t="s">
        <v>187</v>
      </c>
      <c r="G54" s="21" t="s">
        <v>188</v>
      </c>
      <c r="H54" s="21" t="s">
        <v>11</v>
      </c>
      <c r="I54" s="21" t="s">
        <v>13</v>
      </c>
      <c r="J54" s="28">
        <v>28.5</v>
      </c>
      <c r="K54" s="22">
        <v>2</v>
      </c>
      <c r="L54" s="28">
        <v>0</v>
      </c>
      <c r="M54" s="24">
        <v>28.5</v>
      </c>
      <c r="N54" s="25" t="s">
        <v>1022</v>
      </c>
    </row>
    <row r="55" spans="1:14">
      <c r="A55" s="22">
        <v>814</v>
      </c>
      <c r="B55" s="23">
        <v>671</v>
      </c>
      <c r="C55" s="21" t="s">
        <v>14</v>
      </c>
      <c r="D55" s="22" t="s">
        <v>15</v>
      </c>
      <c r="E55" s="21" t="s">
        <v>1036</v>
      </c>
      <c r="F55" s="21" t="s">
        <v>659</v>
      </c>
      <c r="G55" s="21" t="s">
        <v>432</v>
      </c>
      <c r="H55" s="21" t="s">
        <v>433</v>
      </c>
      <c r="I55" s="21" t="s">
        <v>434</v>
      </c>
      <c r="J55" s="28">
        <v>47</v>
      </c>
      <c r="K55" s="22">
        <v>2</v>
      </c>
      <c r="L55" s="28">
        <v>37</v>
      </c>
      <c r="M55" s="24">
        <v>84</v>
      </c>
      <c r="N55" s="25" t="s">
        <v>1021</v>
      </c>
    </row>
    <row r="56" spans="1:14">
      <c r="A56" s="22">
        <v>820</v>
      </c>
      <c r="B56" s="23">
        <v>722</v>
      </c>
      <c r="C56" s="21" t="s">
        <v>14</v>
      </c>
      <c r="D56" s="22" t="s">
        <v>15</v>
      </c>
      <c r="E56" s="21" t="s">
        <v>197</v>
      </c>
      <c r="F56" s="21" t="s">
        <v>187</v>
      </c>
      <c r="G56" s="21" t="s">
        <v>188</v>
      </c>
      <c r="H56" s="21" t="s">
        <v>11</v>
      </c>
      <c r="I56" s="21" t="s">
        <v>13</v>
      </c>
      <c r="J56" s="28">
        <v>34.5</v>
      </c>
      <c r="K56" s="22">
        <v>2</v>
      </c>
      <c r="L56" s="28">
        <v>26</v>
      </c>
      <c r="M56" s="24">
        <v>60.5</v>
      </c>
      <c r="N56" s="25" t="s">
        <v>1022</v>
      </c>
    </row>
    <row r="57" spans="1:14">
      <c r="A57" s="22">
        <v>826</v>
      </c>
      <c r="B57" s="23">
        <v>779</v>
      </c>
      <c r="C57" s="21" t="s">
        <v>14</v>
      </c>
      <c r="D57" s="22" t="s">
        <v>15</v>
      </c>
      <c r="E57" s="21" t="s">
        <v>683</v>
      </c>
      <c r="F57" s="21" t="s">
        <v>682</v>
      </c>
      <c r="G57" s="21" t="s">
        <v>450</v>
      </c>
      <c r="H57" s="21" t="s">
        <v>676</v>
      </c>
      <c r="I57" s="21" t="s">
        <v>668</v>
      </c>
      <c r="J57" s="28">
        <v>46</v>
      </c>
      <c r="K57" s="22">
        <v>2</v>
      </c>
      <c r="L57" s="28">
        <v>41</v>
      </c>
      <c r="M57" s="24">
        <v>87</v>
      </c>
      <c r="N57" s="25" t="s">
        <v>1021</v>
      </c>
    </row>
    <row r="58" spans="1:14">
      <c r="A58" s="22">
        <v>842</v>
      </c>
      <c r="B58" s="23">
        <v>807</v>
      </c>
      <c r="C58" s="21" t="s">
        <v>14</v>
      </c>
      <c r="D58" s="22" t="s">
        <v>15</v>
      </c>
      <c r="E58" s="21" t="s">
        <v>148</v>
      </c>
      <c r="F58" s="21" t="s">
        <v>139</v>
      </c>
      <c r="G58" s="21" t="s">
        <v>12</v>
      </c>
      <c r="H58" s="21" t="s">
        <v>11</v>
      </c>
      <c r="I58" s="21" t="s">
        <v>13</v>
      </c>
      <c r="J58" s="28">
        <v>36.5</v>
      </c>
      <c r="K58" s="22">
        <v>2</v>
      </c>
      <c r="L58" s="28">
        <v>34</v>
      </c>
      <c r="M58" s="24">
        <v>70.5</v>
      </c>
      <c r="N58" s="25" t="s">
        <v>1022</v>
      </c>
    </row>
    <row r="59" spans="1:14">
      <c r="A59" s="22">
        <v>854</v>
      </c>
      <c r="B59" s="23">
        <v>38</v>
      </c>
      <c r="C59" s="21" t="s">
        <v>14</v>
      </c>
      <c r="D59" s="22" t="s">
        <v>15</v>
      </c>
      <c r="E59" s="21" t="s">
        <v>780</v>
      </c>
      <c r="F59" s="21" t="s">
        <v>772</v>
      </c>
      <c r="G59" s="21" t="s">
        <v>82</v>
      </c>
      <c r="H59" s="21" t="s">
        <v>11</v>
      </c>
      <c r="I59" s="21" t="s">
        <v>31</v>
      </c>
      <c r="J59" s="28">
        <v>37</v>
      </c>
      <c r="K59" s="22">
        <v>2</v>
      </c>
      <c r="L59" s="28">
        <v>38</v>
      </c>
      <c r="M59" s="24">
        <v>75</v>
      </c>
      <c r="N59" s="25" t="s">
        <v>1021</v>
      </c>
    </row>
    <row r="60" spans="1:14">
      <c r="A60" s="22">
        <v>858</v>
      </c>
      <c r="B60" s="23">
        <v>697</v>
      </c>
      <c r="C60" s="21" t="s">
        <v>14</v>
      </c>
      <c r="D60" s="22" t="s">
        <v>15</v>
      </c>
      <c r="E60" s="21" t="s">
        <v>68</v>
      </c>
      <c r="F60" s="21" t="s">
        <v>52</v>
      </c>
      <c r="G60" s="21" t="s">
        <v>48</v>
      </c>
      <c r="H60" s="21" t="s">
        <v>11</v>
      </c>
      <c r="I60" s="21" t="s">
        <v>49</v>
      </c>
      <c r="J60" s="28">
        <v>42</v>
      </c>
      <c r="K60" s="22">
        <v>2</v>
      </c>
      <c r="L60" s="28">
        <v>35</v>
      </c>
      <c r="M60" s="24">
        <v>77</v>
      </c>
      <c r="N60" s="25" t="s">
        <v>1021</v>
      </c>
    </row>
    <row r="61" spans="1:14">
      <c r="A61" s="22">
        <v>913</v>
      </c>
      <c r="B61" s="23">
        <v>725</v>
      </c>
      <c r="C61" s="21" t="s">
        <v>14</v>
      </c>
      <c r="D61" s="22" t="s">
        <v>15</v>
      </c>
      <c r="E61" s="21" t="s">
        <v>202</v>
      </c>
      <c r="F61" s="21" t="s">
        <v>187</v>
      </c>
      <c r="G61" s="21" t="s">
        <v>188</v>
      </c>
      <c r="H61" s="21" t="s">
        <v>11</v>
      </c>
      <c r="I61" s="21" t="s">
        <v>13</v>
      </c>
      <c r="J61" s="28">
        <v>34</v>
      </c>
      <c r="K61" s="22">
        <v>2</v>
      </c>
      <c r="L61" s="28">
        <v>21</v>
      </c>
      <c r="M61" s="24">
        <v>55</v>
      </c>
      <c r="N61" s="25" t="s">
        <v>1022</v>
      </c>
    </row>
    <row r="62" spans="1:14">
      <c r="A62" s="22">
        <v>922</v>
      </c>
      <c r="B62" s="23">
        <v>805</v>
      </c>
      <c r="C62" s="21" t="s">
        <v>14</v>
      </c>
      <c r="D62" s="22" t="s">
        <v>15</v>
      </c>
      <c r="E62" s="21" t="s">
        <v>337</v>
      </c>
      <c r="F62" s="21" t="s">
        <v>329</v>
      </c>
      <c r="G62" s="21" t="s">
        <v>48</v>
      </c>
      <c r="H62" s="21" t="s">
        <v>280</v>
      </c>
      <c r="I62" s="21" t="s">
        <v>19</v>
      </c>
      <c r="J62" s="28">
        <v>50</v>
      </c>
      <c r="K62" s="22">
        <v>2</v>
      </c>
      <c r="L62" s="28">
        <v>44</v>
      </c>
      <c r="M62" s="24">
        <v>94</v>
      </c>
      <c r="N62" s="25" t="s">
        <v>1020</v>
      </c>
    </row>
    <row r="63" spans="1:14">
      <c r="A63" s="22">
        <v>925</v>
      </c>
      <c r="B63" s="23">
        <v>486</v>
      </c>
      <c r="C63" s="21" t="s">
        <v>14</v>
      </c>
      <c r="D63" s="22" t="s">
        <v>15</v>
      </c>
      <c r="E63" s="21" t="s">
        <v>971</v>
      </c>
      <c r="F63" s="21" t="s">
        <v>84</v>
      </c>
      <c r="G63" s="21" t="s">
        <v>85</v>
      </c>
      <c r="H63" s="21" t="s">
        <v>11</v>
      </c>
      <c r="I63" s="21" t="s">
        <v>13</v>
      </c>
      <c r="J63" s="28">
        <v>44.5</v>
      </c>
      <c r="K63" s="22">
        <v>2</v>
      </c>
      <c r="L63" s="28">
        <v>23</v>
      </c>
      <c r="M63" s="24">
        <v>67.5</v>
      </c>
      <c r="N63" s="25" t="s">
        <v>1022</v>
      </c>
    </row>
    <row r="64" spans="1:14">
      <c r="A64" s="22">
        <v>933</v>
      </c>
      <c r="B64" s="23">
        <v>171</v>
      </c>
      <c r="C64" s="21" t="s">
        <v>14</v>
      </c>
      <c r="D64" s="22" t="s">
        <v>15</v>
      </c>
      <c r="E64" s="21" t="s">
        <v>70</v>
      </c>
      <c r="F64" s="21" t="s">
        <v>52</v>
      </c>
      <c r="G64" s="21" t="s">
        <v>48</v>
      </c>
      <c r="H64" s="21" t="s">
        <v>11</v>
      </c>
      <c r="I64" s="21" t="s">
        <v>49</v>
      </c>
      <c r="J64" s="28">
        <v>25.5</v>
      </c>
      <c r="K64" s="22">
        <v>2</v>
      </c>
      <c r="L64" s="28">
        <v>0</v>
      </c>
      <c r="M64" s="24">
        <v>25.5</v>
      </c>
      <c r="N64" s="25" t="s">
        <v>1022</v>
      </c>
    </row>
    <row r="65" spans="1:14">
      <c r="A65" s="22">
        <v>956</v>
      </c>
      <c r="B65" s="23">
        <v>720</v>
      </c>
      <c r="C65" s="21" t="s">
        <v>14</v>
      </c>
      <c r="D65" s="22" t="s">
        <v>15</v>
      </c>
      <c r="E65" s="21" t="s">
        <v>203</v>
      </c>
      <c r="F65" s="21" t="s">
        <v>187</v>
      </c>
      <c r="G65" s="21" t="s">
        <v>188</v>
      </c>
      <c r="H65" s="21" t="s">
        <v>11</v>
      </c>
      <c r="I65" s="21" t="s">
        <v>13</v>
      </c>
      <c r="J65" s="28">
        <v>27.5</v>
      </c>
      <c r="K65" s="22">
        <v>2</v>
      </c>
      <c r="L65" s="28">
        <v>0</v>
      </c>
      <c r="M65" s="24">
        <v>27.5</v>
      </c>
      <c r="N65" s="25" t="s">
        <v>1022</v>
      </c>
    </row>
    <row r="66" spans="1:14">
      <c r="A66" s="22">
        <v>975</v>
      </c>
      <c r="B66" s="23">
        <v>526</v>
      </c>
      <c r="C66" s="21" t="s">
        <v>14</v>
      </c>
      <c r="D66" s="22" t="s">
        <v>15</v>
      </c>
      <c r="E66" s="21" t="s">
        <v>151</v>
      </c>
      <c r="F66" s="21" t="s">
        <v>139</v>
      </c>
      <c r="G66" s="21" t="s">
        <v>12</v>
      </c>
      <c r="H66" s="21" t="s">
        <v>11</v>
      </c>
      <c r="I66" s="21" t="s">
        <v>13</v>
      </c>
      <c r="J66" s="28">
        <v>45.5</v>
      </c>
      <c r="K66" s="22">
        <v>2</v>
      </c>
      <c r="L66" s="28">
        <v>34</v>
      </c>
      <c r="M66" s="24">
        <v>79.5</v>
      </c>
      <c r="N66" s="25" t="s">
        <v>1021</v>
      </c>
    </row>
    <row r="67" spans="1:14">
      <c r="A67" s="22">
        <v>204</v>
      </c>
      <c r="B67" s="23">
        <v>524</v>
      </c>
      <c r="C67" s="21" t="s">
        <v>14</v>
      </c>
      <c r="D67" s="36" t="s">
        <v>15</v>
      </c>
      <c r="E67" s="21" t="s">
        <v>140</v>
      </c>
      <c r="F67" s="21" t="s">
        <v>139</v>
      </c>
      <c r="G67" s="21" t="s">
        <v>12</v>
      </c>
      <c r="H67" s="21" t="s">
        <v>11</v>
      </c>
      <c r="I67" s="21" t="s">
        <v>13</v>
      </c>
      <c r="J67" s="28">
        <v>39.5</v>
      </c>
      <c r="K67" s="22">
        <f t="shared" ref="K67" si="0">IF(J67&gt;24.99,2,0)</f>
        <v>2</v>
      </c>
      <c r="L67" s="28">
        <v>38</v>
      </c>
      <c r="M67" s="24">
        <f t="shared" ref="M67" si="1">L67+J67</f>
        <v>77.5</v>
      </c>
      <c r="N67" s="25" t="str">
        <f t="shared" ref="N67" si="2">IF(M67&lt;75,"Участник",IF(M67&lt;94,"Призер","Победитель"))</f>
        <v>Призер</v>
      </c>
    </row>
    <row r="68" spans="1:14">
      <c r="A68" s="22"/>
      <c r="B68" s="22"/>
      <c r="D68" s="22"/>
      <c r="J68" s="22"/>
      <c r="K68" s="22"/>
      <c r="M68" s="25"/>
      <c r="N68" s="25"/>
    </row>
  </sheetData>
  <autoFilter ref="A3:N3"/>
  <mergeCells count="1">
    <mergeCell ref="A1:N1"/>
  </mergeCells>
  <conditionalFormatting sqref="J4:J66 L4:L66">
    <cfRule type="cellIs" dxfId="49" priority="24" operator="lessThan">
      <formula>24.99</formula>
    </cfRule>
    <cfRule type="cellIs" dxfId="48" priority="25" operator="greaterThan">
      <formula>24.99</formula>
    </cfRule>
  </conditionalFormatting>
  <conditionalFormatting sqref="N4:N66">
    <cfRule type="containsText" dxfId="47" priority="21" operator="containsText" text="Участник">
      <formula>NOT(ISERROR(SEARCH("Участник",N4)))</formula>
    </cfRule>
    <cfRule type="containsText" dxfId="46" priority="22" operator="containsText" text="Призер">
      <formula>NOT(ISERROR(SEARCH("Призер",N4)))</formula>
    </cfRule>
    <cfRule type="containsText" dxfId="45" priority="23" operator="containsText" text="Победитель">
      <formula>NOT(ISERROR(SEARCH("Победитель",N4)))</formula>
    </cfRule>
  </conditionalFormatting>
  <conditionalFormatting sqref="K4:K66">
    <cfRule type="iconSet" priority="26">
      <iconSet iconSet="3Symbols">
        <cfvo type="percent" val="0"/>
        <cfvo type="percent" val="33"/>
        <cfvo type="percent" val="67"/>
      </iconSet>
    </cfRule>
    <cfRule type="cellIs" dxfId="44" priority="27" operator="greaterThan">
      <formula>1</formula>
    </cfRule>
  </conditionalFormatting>
  <conditionalFormatting sqref="M4:M66">
    <cfRule type="iconSet" priority="28">
      <iconSet iconSet="3Symbols">
        <cfvo type="percent" val="0"/>
        <cfvo type="num" val="75"/>
        <cfvo type="num" val="94"/>
      </iconSet>
    </cfRule>
  </conditionalFormatting>
  <conditionalFormatting sqref="J67 L67">
    <cfRule type="cellIs" dxfId="43" priority="4" operator="lessThan">
      <formula>24.99</formula>
    </cfRule>
    <cfRule type="cellIs" dxfId="42" priority="5" operator="greaterThan">
      <formula>24.99</formula>
    </cfRule>
  </conditionalFormatting>
  <conditionalFormatting sqref="K67">
    <cfRule type="iconSet" priority="6">
      <iconSet iconSet="3Symbols">
        <cfvo type="percent" val="0"/>
        <cfvo type="percent" val="33"/>
        <cfvo type="percent" val="67"/>
      </iconSet>
    </cfRule>
    <cfRule type="cellIs" dxfId="41" priority="7" operator="greaterThan">
      <formula>1</formula>
    </cfRule>
  </conditionalFormatting>
  <conditionalFormatting sqref="M67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4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Участник" id="{0DF7FECD-A8D6-455E-8B43-99369BCED901}">
            <xm:f>NOT(ISERROR(SEARCH("Участник",Общая!N67)))</xm:f>
            <x14:dxf>
              <font>
                <b/>
                <i val="0"/>
              </font>
              <fill>
                <gradientFill degree="90">
                  <stop position="0">
                    <color theme="0"/>
                  </stop>
                  <stop position="1">
                    <color theme="5" tint="0.40000610370189521"/>
                  </stop>
                </gradientFill>
              </fill>
            </x14:dxf>
          </x14:cfRule>
          <x14:cfRule type="containsText" priority="2" operator="containsText" text="Призер" id="{BCA1EF48-2D18-4901-855A-BEB01BB2CB4A}">
            <xm:f>NOT(ISERROR(SEARCH("Призер",Общая!N67)))</xm:f>
            <x14:dxf>
              <font>
                <b/>
                <i val="0"/>
              </font>
              <fill>
                <gradientFill degree="90">
                  <stop position="0">
                    <color theme="0"/>
                  </stop>
                  <stop position="1">
                    <color rgb="FFFFFF00"/>
                  </stop>
                </gradientFill>
              </fill>
            </x14:dxf>
          </x14:cfRule>
          <x14:cfRule type="containsText" priority="3" operator="containsText" text="Победитель" id="{41FB92B3-C374-412C-A017-632B5BF4B221}">
            <xm:f>NOT(ISERROR(SEARCH("Победитель",Общая!N67)))</xm:f>
            <x14:dxf>
              <font>
                <b/>
                <i val="0"/>
              </font>
              <fill>
                <gradientFill degree="90">
                  <stop position="0">
                    <color theme="0"/>
                  </stop>
                  <stop position="1">
                    <color rgb="FF00B050"/>
                  </stop>
                </gradientFill>
              </fill>
            </x14:dxf>
          </x14:cfRule>
          <xm:sqref>N67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workbookViewId="0">
      <selection activeCell="L57" sqref="L57"/>
    </sheetView>
  </sheetViews>
  <sheetFormatPr defaultRowHeight="12.75"/>
  <cols>
    <col min="1" max="4" width="9.140625" style="21"/>
    <col min="5" max="5" width="29.42578125" style="21" customWidth="1"/>
    <col min="6" max="6" width="27.5703125" style="21" customWidth="1"/>
    <col min="7" max="7" width="17.5703125" style="21" customWidth="1"/>
    <col min="8" max="8" width="9.140625" style="21"/>
    <col min="9" max="9" width="14.7109375" style="21" customWidth="1"/>
    <col min="10" max="13" width="9.140625" style="21"/>
    <col min="14" max="14" width="12.85546875" style="21" customWidth="1"/>
    <col min="15" max="16384" width="9.140625" style="21"/>
  </cols>
  <sheetData>
    <row r="1" spans="1:14" ht="42.75" customHeight="1">
      <c r="A1" s="47" t="s">
        <v>1062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3" spans="1:14">
      <c r="A3" s="20" t="s">
        <v>988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1044</v>
      </c>
      <c r="K3" s="20" t="s">
        <v>982</v>
      </c>
      <c r="L3" s="20" t="s">
        <v>1045</v>
      </c>
      <c r="M3" s="20" t="s">
        <v>1005</v>
      </c>
      <c r="N3" s="20" t="s">
        <v>1003</v>
      </c>
    </row>
    <row r="4" spans="1:14">
      <c r="A4" s="22">
        <v>4</v>
      </c>
      <c r="B4" s="23">
        <v>862</v>
      </c>
      <c r="C4" s="21" t="s">
        <v>14</v>
      </c>
      <c r="D4" s="22" t="s">
        <v>9</v>
      </c>
      <c r="E4" s="21" t="s">
        <v>266</v>
      </c>
      <c r="F4" s="21" t="s">
        <v>267</v>
      </c>
      <c r="G4" s="21" t="s">
        <v>268</v>
      </c>
      <c r="H4" s="21" t="s">
        <v>11</v>
      </c>
      <c r="I4" s="21" t="s">
        <v>269</v>
      </c>
      <c r="J4" s="22">
        <v>47</v>
      </c>
      <c r="K4" s="22">
        <v>2</v>
      </c>
      <c r="L4" s="22">
        <v>47</v>
      </c>
      <c r="M4" s="24">
        <v>94</v>
      </c>
      <c r="N4" s="25" t="s">
        <v>1020</v>
      </c>
    </row>
    <row r="5" spans="1:14">
      <c r="A5" s="22">
        <v>21</v>
      </c>
      <c r="B5" s="23">
        <v>211</v>
      </c>
      <c r="C5" s="21" t="s">
        <v>14</v>
      </c>
      <c r="D5" s="22" t="s">
        <v>9</v>
      </c>
      <c r="E5" s="21" t="s">
        <v>874</v>
      </c>
      <c r="F5" s="21" t="s">
        <v>875</v>
      </c>
      <c r="G5" s="21" t="s">
        <v>30</v>
      </c>
      <c r="H5" s="21" t="s">
        <v>11</v>
      </c>
      <c r="I5" s="21" t="s">
        <v>31</v>
      </c>
      <c r="J5" s="22">
        <v>34</v>
      </c>
      <c r="K5" s="22">
        <v>2</v>
      </c>
      <c r="L5" s="22">
        <v>0</v>
      </c>
      <c r="M5" s="24">
        <v>34</v>
      </c>
      <c r="N5" s="25" t="s">
        <v>1022</v>
      </c>
    </row>
    <row r="6" spans="1:14">
      <c r="A6" s="22">
        <v>28</v>
      </c>
      <c r="B6" s="23">
        <v>855</v>
      </c>
      <c r="C6" s="21" t="s">
        <v>14</v>
      </c>
      <c r="D6" s="22" t="s">
        <v>9</v>
      </c>
      <c r="E6" s="21" t="s">
        <v>825</v>
      </c>
      <c r="F6" s="21" t="s">
        <v>824</v>
      </c>
      <c r="G6" s="21" t="s">
        <v>12</v>
      </c>
      <c r="H6" s="21" t="s">
        <v>11</v>
      </c>
      <c r="I6" s="21" t="s">
        <v>13</v>
      </c>
      <c r="J6" s="22">
        <v>33</v>
      </c>
      <c r="K6" s="22">
        <v>2</v>
      </c>
      <c r="L6" s="22">
        <v>34</v>
      </c>
      <c r="M6" s="24">
        <v>67</v>
      </c>
      <c r="N6" s="25" t="s">
        <v>1022</v>
      </c>
    </row>
    <row r="7" spans="1:14">
      <c r="A7" s="22">
        <v>40</v>
      </c>
      <c r="B7" s="23">
        <v>752</v>
      </c>
      <c r="C7" s="21" t="s">
        <v>14</v>
      </c>
      <c r="D7" s="22" t="s">
        <v>9</v>
      </c>
      <c r="E7" s="21" t="s">
        <v>1007</v>
      </c>
      <c r="F7" s="21" t="s">
        <v>941</v>
      </c>
      <c r="G7" s="21" t="s">
        <v>206</v>
      </c>
      <c r="H7" s="21" t="s">
        <v>11</v>
      </c>
      <c r="I7" s="21" t="s">
        <v>207</v>
      </c>
      <c r="J7" s="22">
        <v>43</v>
      </c>
      <c r="K7" s="22">
        <v>2</v>
      </c>
      <c r="L7" s="22">
        <v>44</v>
      </c>
      <c r="M7" s="24">
        <v>87</v>
      </c>
      <c r="N7" s="25" t="s">
        <v>1021</v>
      </c>
    </row>
    <row r="8" spans="1:14">
      <c r="A8" s="22">
        <v>76</v>
      </c>
      <c r="B8" s="23">
        <v>851</v>
      </c>
      <c r="C8" s="21" t="s">
        <v>14</v>
      </c>
      <c r="D8" s="22" t="s">
        <v>9</v>
      </c>
      <c r="E8" s="21" t="s">
        <v>826</v>
      </c>
      <c r="F8" s="21" t="s">
        <v>824</v>
      </c>
      <c r="G8" s="21" t="s">
        <v>12</v>
      </c>
      <c r="H8" s="21" t="s">
        <v>11</v>
      </c>
      <c r="I8" s="21" t="s">
        <v>13</v>
      </c>
      <c r="J8" s="22">
        <v>40</v>
      </c>
      <c r="K8" s="22">
        <v>2</v>
      </c>
      <c r="L8" s="22">
        <v>48</v>
      </c>
      <c r="M8" s="24">
        <v>88</v>
      </c>
      <c r="N8" s="25" t="s">
        <v>1021</v>
      </c>
    </row>
    <row r="9" spans="1:14">
      <c r="A9" s="22">
        <v>79</v>
      </c>
      <c r="B9" s="23">
        <v>625</v>
      </c>
      <c r="C9" s="21" t="s">
        <v>14</v>
      </c>
      <c r="D9" s="22" t="s">
        <v>9</v>
      </c>
      <c r="E9" s="21" t="s">
        <v>984</v>
      </c>
      <c r="F9" s="21" t="s">
        <v>916</v>
      </c>
      <c r="G9" s="21" t="s">
        <v>20</v>
      </c>
      <c r="H9" s="21" t="s">
        <v>11</v>
      </c>
      <c r="I9" s="21" t="s">
        <v>13</v>
      </c>
      <c r="J9" s="22">
        <v>49</v>
      </c>
      <c r="K9" s="22">
        <v>2</v>
      </c>
      <c r="L9" s="22">
        <v>45</v>
      </c>
      <c r="M9" s="24">
        <v>94</v>
      </c>
      <c r="N9" s="25" t="s">
        <v>1020</v>
      </c>
    </row>
    <row r="10" spans="1:14">
      <c r="A10" s="22">
        <v>92</v>
      </c>
      <c r="B10" s="23">
        <v>294</v>
      </c>
      <c r="C10" s="21" t="s">
        <v>14</v>
      </c>
      <c r="D10" s="22" t="s">
        <v>9</v>
      </c>
      <c r="E10" s="21" t="s">
        <v>750</v>
      </c>
      <c r="F10" s="21" t="s">
        <v>749</v>
      </c>
      <c r="G10" s="21" t="s">
        <v>285</v>
      </c>
      <c r="H10" s="21" t="s">
        <v>11</v>
      </c>
      <c r="I10" s="21" t="s">
        <v>269</v>
      </c>
      <c r="J10" s="22">
        <v>38</v>
      </c>
      <c r="K10" s="22">
        <v>2</v>
      </c>
      <c r="L10" s="22">
        <v>39</v>
      </c>
      <c r="M10" s="24">
        <v>77</v>
      </c>
      <c r="N10" s="25" t="s">
        <v>1021</v>
      </c>
    </row>
    <row r="11" spans="1:14">
      <c r="A11" s="22">
        <v>106</v>
      </c>
      <c r="B11" s="23">
        <v>753</v>
      </c>
      <c r="C11" s="21" t="s">
        <v>14</v>
      </c>
      <c r="D11" s="22" t="s">
        <v>9</v>
      </c>
      <c r="E11" s="21" t="s">
        <v>715</v>
      </c>
      <c r="F11" s="21" t="s">
        <v>713</v>
      </c>
      <c r="G11" s="21" t="s">
        <v>188</v>
      </c>
      <c r="H11" s="21" t="s">
        <v>11</v>
      </c>
      <c r="I11" s="21" t="s">
        <v>13</v>
      </c>
      <c r="J11" s="22">
        <v>40</v>
      </c>
      <c r="K11" s="22">
        <v>2</v>
      </c>
      <c r="L11" s="22">
        <v>31</v>
      </c>
      <c r="M11" s="24">
        <v>71</v>
      </c>
      <c r="N11" s="25" t="s">
        <v>1022</v>
      </c>
    </row>
    <row r="12" spans="1:14">
      <c r="A12" s="22">
        <v>107</v>
      </c>
      <c r="B12" s="23">
        <v>764</v>
      </c>
      <c r="C12" s="21" t="s">
        <v>14</v>
      </c>
      <c r="D12" s="22" t="s">
        <v>9</v>
      </c>
      <c r="E12" s="21" t="s">
        <v>716</v>
      </c>
      <c r="F12" s="21" t="s">
        <v>713</v>
      </c>
      <c r="G12" s="21" t="s">
        <v>188</v>
      </c>
      <c r="H12" s="21" t="s">
        <v>11</v>
      </c>
      <c r="I12" s="21" t="s">
        <v>13</v>
      </c>
      <c r="J12" s="22">
        <v>38</v>
      </c>
      <c r="K12" s="22">
        <v>2</v>
      </c>
      <c r="L12" s="22">
        <v>0</v>
      </c>
      <c r="M12" s="24">
        <v>38</v>
      </c>
      <c r="N12" s="25" t="s">
        <v>1022</v>
      </c>
    </row>
    <row r="13" spans="1:14">
      <c r="A13" s="22">
        <v>116</v>
      </c>
      <c r="B13" s="23">
        <v>212</v>
      </c>
      <c r="C13" s="21" t="s">
        <v>14</v>
      </c>
      <c r="D13" s="22" t="s">
        <v>9</v>
      </c>
      <c r="E13" s="21" t="s">
        <v>876</v>
      </c>
      <c r="F13" s="21" t="s">
        <v>875</v>
      </c>
      <c r="G13" s="21" t="s">
        <v>30</v>
      </c>
      <c r="H13" s="21" t="s">
        <v>11</v>
      </c>
      <c r="I13" s="21" t="s">
        <v>31</v>
      </c>
      <c r="J13" s="22">
        <v>35</v>
      </c>
      <c r="K13" s="22">
        <v>2</v>
      </c>
      <c r="L13" s="22">
        <v>0</v>
      </c>
      <c r="M13" s="24">
        <v>35</v>
      </c>
      <c r="N13" s="25" t="s">
        <v>1022</v>
      </c>
    </row>
    <row r="14" spans="1:14">
      <c r="A14" s="22">
        <v>121</v>
      </c>
      <c r="B14" s="23">
        <v>407</v>
      </c>
      <c r="C14" s="21" t="s">
        <v>14</v>
      </c>
      <c r="D14" s="22" t="s">
        <v>9</v>
      </c>
      <c r="E14" s="21" t="s">
        <v>1010</v>
      </c>
      <c r="F14" s="21" t="s">
        <v>916</v>
      </c>
      <c r="G14" s="21" t="s">
        <v>20</v>
      </c>
      <c r="H14" s="21" t="s">
        <v>11</v>
      </c>
      <c r="I14" s="21" t="s">
        <v>13</v>
      </c>
      <c r="J14" s="22">
        <v>39</v>
      </c>
      <c r="K14" s="22">
        <v>2</v>
      </c>
      <c r="L14" s="22">
        <v>47</v>
      </c>
      <c r="M14" s="24">
        <v>86</v>
      </c>
      <c r="N14" s="25" t="s">
        <v>1021</v>
      </c>
    </row>
    <row r="15" spans="1:14">
      <c r="A15" s="22">
        <v>133</v>
      </c>
      <c r="B15" s="23">
        <v>939</v>
      </c>
      <c r="C15" s="21" t="s">
        <v>14</v>
      </c>
      <c r="D15" s="22" t="s">
        <v>9</v>
      </c>
      <c r="E15" s="21" t="s">
        <v>175</v>
      </c>
      <c r="F15" s="21" t="s">
        <v>173</v>
      </c>
      <c r="G15" s="21" t="s">
        <v>45</v>
      </c>
      <c r="H15" s="21" t="s">
        <v>174</v>
      </c>
      <c r="I15" s="21" t="s">
        <v>19</v>
      </c>
      <c r="J15" s="22">
        <v>26</v>
      </c>
      <c r="K15" s="22">
        <v>2</v>
      </c>
      <c r="L15" s="22">
        <v>32</v>
      </c>
      <c r="M15" s="24">
        <v>58</v>
      </c>
      <c r="N15" s="25" t="s">
        <v>1022</v>
      </c>
    </row>
    <row r="16" spans="1:14">
      <c r="A16" s="22">
        <v>139</v>
      </c>
      <c r="B16" s="23">
        <v>39</v>
      </c>
      <c r="C16" s="21" t="s">
        <v>14</v>
      </c>
      <c r="D16" s="22" t="s">
        <v>9</v>
      </c>
      <c r="E16" s="21" t="s">
        <v>773</v>
      </c>
      <c r="F16" s="21" t="s">
        <v>772</v>
      </c>
      <c r="G16" s="21" t="s">
        <v>82</v>
      </c>
      <c r="H16" s="21" t="s">
        <v>11</v>
      </c>
      <c r="I16" s="21" t="s">
        <v>31</v>
      </c>
      <c r="J16" s="22">
        <v>28</v>
      </c>
      <c r="K16" s="22">
        <v>2</v>
      </c>
      <c r="L16" s="22">
        <v>23</v>
      </c>
      <c r="M16" s="24">
        <v>51</v>
      </c>
      <c r="N16" s="25" t="s">
        <v>1022</v>
      </c>
    </row>
    <row r="17" spans="1:14">
      <c r="A17" s="22">
        <v>147</v>
      </c>
      <c r="B17" s="23">
        <v>22</v>
      </c>
      <c r="C17" s="21" t="s">
        <v>14</v>
      </c>
      <c r="D17" s="22" t="s">
        <v>9</v>
      </c>
      <c r="E17" s="21" t="s">
        <v>169</v>
      </c>
      <c r="F17" s="21" t="s">
        <v>916</v>
      </c>
      <c r="G17" s="21" t="s">
        <v>20</v>
      </c>
      <c r="H17" s="21" t="s">
        <v>11</v>
      </c>
      <c r="I17" s="21" t="s">
        <v>13</v>
      </c>
      <c r="J17" s="22">
        <v>43</v>
      </c>
      <c r="K17" s="22">
        <v>2</v>
      </c>
      <c r="L17" s="22">
        <v>46</v>
      </c>
      <c r="M17" s="24">
        <v>89</v>
      </c>
      <c r="N17" s="25" t="s">
        <v>1021</v>
      </c>
    </row>
    <row r="18" spans="1:14">
      <c r="A18" s="22">
        <v>151</v>
      </c>
      <c r="B18" s="23">
        <v>689</v>
      </c>
      <c r="C18" s="21" t="s">
        <v>14</v>
      </c>
      <c r="D18" s="22" t="s">
        <v>9</v>
      </c>
      <c r="E18" s="21" t="s">
        <v>430</v>
      </c>
      <c r="F18" s="21" t="s">
        <v>431</v>
      </c>
      <c r="G18" s="21" t="s">
        <v>432</v>
      </c>
      <c r="H18" s="21" t="s">
        <v>433</v>
      </c>
      <c r="I18" s="21" t="s">
        <v>434</v>
      </c>
      <c r="J18" s="22">
        <v>26</v>
      </c>
      <c r="K18" s="22">
        <v>2</v>
      </c>
      <c r="L18" s="22">
        <v>45</v>
      </c>
      <c r="M18" s="24">
        <v>71</v>
      </c>
      <c r="N18" s="25" t="s">
        <v>1022</v>
      </c>
    </row>
    <row r="19" spans="1:14">
      <c r="A19" s="22">
        <v>168</v>
      </c>
      <c r="B19" s="23">
        <v>481</v>
      </c>
      <c r="C19" s="21" t="s">
        <v>14</v>
      </c>
      <c r="D19" s="22" t="s">
        <v>9</v>
      </c>
      <c r="E19" s="21" t="s">
        <v>89</v>
      </c>
      <c r="F19" s="21" t="s">
        <v>84</v>
      </c>
      <c r="G19" s="21" t="s">
        <v>85</v>
      </c>
      <c r="H19" s="21" t="s">
        <v>11</v>
      </c>
      <c r="I19" s="21" t="s">
        <v>13</v>
      </c>
      <c r="J19" s="22">
        <v>29</v>
      </c>
      <c r="K19" s="22">
        <v>2</v>
      </c>
      <c r="L19" s="22">
        <v>21</v>
      </c>
      <c r="M19" s="24">
        <v>50</v>
      </c>
      <c r="N19" s="25" t="s">
        <v>1022</v>
      </c>
    </row>
    <row r="20" spans="1:14">
      <c r="A20" s="22">
        <v>185</v>
      </c>
      <c r="B20" s="23">
        <v>841</v>
      </c>
      <c r="C20" s="21" t="s">
        <v>14</v>
      </c>
      <c r="D20" s="22" t="s">
        <v>9</v>
      </c>
      <c r="E20" s="21" t="s">
        <v>830</v>
      </c>
      <c r="F20" s="21" t="s">
        <v>824</v>
      </c>
      <c r="G20" s="21" t="s">
        <v>12</v>
      </c>
      <c r="H20" s="21" t="s">
        <v>11</v>
      </c>
      <c r="I20" s="21" t="s">
        <v>13</v>
      </c>
      <c r="J20" s="28">
        <v>42</v>
      </c>
      <c r="K20" s="22">
        <v>2</v>
      </c>
      <c r="L20" s="28">
        <v>38</v>
      </c>
      <c r="M20" s="24">
        <v>80</v>
      </c>
      <c r="N20" s="25" t="s">
        <v>1021</v>
      </c>
    </row>
    <row r="21" spans="1:14">
      <c r="A21" s="22">
        <v>192</v>
      </c>
      <c r="B21" s="23">
        <v>296</v>
      </c>
      <c r="C21" s="21" t="s">
        <v>14</v>
      </c>
      <c r="D21" s="22" t="s">
        <v>9</v>
      </c>
      <c r="E21" s="21" t="s">
        <v>753</v>
      </c>
      <c r="F21" s="21" t="s">
        <v>749</v>
      </c>
      <c r="G21" s="21" t="s">
        <v>285</v>
      </c>
      <c r="H21" s="21" t="s">
        <v>11</v>
      </c>
      <c r="I21" s="21" t="s">
        <v>269</v>
      </c>
      <c r="J21" s="28">
        <v>32</v>
      </c>
      <c r="K21" s="22">
        <v>2</v>
      </c>
      <c r="L21" s="28">
        <v>45</v>
      </c>
      <c r="M21" s="24">
        <v>77</v>
      </c>
      <c r="N21" s="25" t="s">
        <v>1021</v>
      </c>
    </row>
    <row r="22" spans="1:14">
      <c r="A22" s="22">
        <v>207</v>
      </c>
      <c r="B22" s="23">
        <v>813</v>
      </c>
      <c r="C22" s="21" t="s">
        <v>14</v>
      </c>
      <c r="D22" s="22" t="s">
        <v>9</v>
      </c>
      <c r="E22" s="21" t="s">
        <v>968</v>
      </c>
      <c r="F22" s="21" t="s">
        <v>401</v>
      </c>
      <c r="G22" s="21" t="s">
        <v>82</v>
      </c>
      <c r="H22" s="21" t="s">
        <v>11</v>
      </c>
      <c r="I22" s="21" t="s">
        <v>49</v>
      </c>
      <c r="J22" s="28">
        <v>29</v>
      </c>
      <c r="K22" s="22">
        <v>2</v>
      </c>
      <c r="L22" s="28">
        <v>30</v>
      </c>
      <c r="M22" s="24">
        <v>59</v>
      </c>
      <c r="N22" s="25" t="s">
        <v>1022</v>
      </c>
    </row>
    <row r="23" spans="1:14">
      <c r="A23" s="22">
        <v>221</v>
      </c>
      <c r="B23" s="23">
        <v>409</v>
      </c>
      <c r="C23" s="21" t="s">
        <v>14</v>
      </c>
      <c r="D23" s="22" t="s">
        <v>9</v>
      </c>
      <c r="E23" s="21" t="s">
        <v>922</v>
      </c>
      <c r="F23" s="21" t="s">
        <v>916</v>
      </c>
      <c r="G23" s="21" t="s">
        <v>20</v>
      </c>
      <c r="H23" s="21" t="s">
        <v>11</v>
      </c>
      <c r="I23" s="21" t="s">
        <v>13</v>
      </c>
      <c r="J23" s="28">
        <v>46</v>
      </c>
      <c r="K23" s="22">
        <v>2</v>
      </c>
      <c r="L23" s="28">
        <v>48</v>
      </c>
      <c r="M23" s="24">
        <v>94</v>
      </c>
      <c r="N23" s="25" t="s">
        <v>1020</v>
      </c>
    </row>
    <row r="24" spans="1:14">
      <c r="A24" s="22">
        <v>222</v>
      </c>
      <c r="B24" s="23">
        <v>175</v>
      </c>
      <c r="C24" s="21" t="s">
        <v>14</v>
      </c>
      <c r="D24" s="22" t="s">
        <v>9</v>
      </c>
      <c r="E24" s="21" t="s">
        <v>628</v>
      </c>
      <c r="F24" s="21" t="s">
        <v>627</v>
      </c>
      <c r="G24" s="21" t="s">
        <v>48</v>
      </c>
      <c r="H24" s="21" t="s">
        <v>11</v>
      </c>
      <c r="I24" s="21" t="s">
        <v>49</v>
      </c>
      <c r="J24" s="28">
        <v>35</v>
      </c>
      <c r="K24" s="22">
        <v>2</v>
      </c>
      <c r="L24" s="28">
        <v>0</v>
      </c>
      <c r="M24" s="24">
        <v>35</v>
      </c>
      <c r="N24" s="25" t="s">
        <v>1022</v>
      </c>
    </row>
    <row r="25" spans="1:14">
      <c r="A25" s="22">
        <v>226</v>
      </c>
      <c r="B25" s="23">
        <v>980</v>
      </c>
      <c r="C25" s="21" t="s">
        <v>14</v>
      </c>
      <c r="D25" s="22" t="s">
        <v>9</v>
      </c>
      <c r="E25" s="21" t="s">
        <v>582</v>
      </c>
      <c r="F25" s="21" t="s">
        <v>401</v>
      </c>
      <c r="G25" s="21" t="s">
        <v>82</v>
      </c>
      <c r="I25" s="21" t="s">
        <v>49</v>
      </c>
      <c r="J25" s="22">
        <v>43</v>
      </c>
      <c r="K25" s="22">
        <v>2</v>
      </c>
      <c r="L25" s="28">
        <v>31</v>
      </c>
      <c r="M25" s="24">
        <v>74</v>
      </c>
      <c r="N25" s="25" t="s">
        <v>1022</v>
      </c>
    </row>
    <row r="26" spans="1:14">
      <c r="A26" s="22">
        <v>230</v>
      </c>
      <c r="B26" s="23">
        <v>873</v>
      </c>
      <c r="C26" s="21" t="s">
        <v>14</v>
      </c>
      <c r="D26" s="22" t="s">
        <v>9</v>
      </c>
      <c r="E26" s="21" t="s">
        <v>831</v>
      </c>
      <c r="F26" s="21" t="s">
        <v>824</v>
      </c>
      <c r="G26" s="21" t="s">
        <v>12</v>
      </c>
      <c r="H26" s="21" t="s">
        <v>11</v>
      </c>
      <c r="I26" s="21" t="s">
        <v>13</v>
      </c>
      <c r="J26" s="28">
        <v>34</v>
      </c>
      <c r="K26" s="22">
        <v>2</v>
      </c>
      <c r="L26" s="28">
        <v>40</v>
      </c>
      <c r="M26" s="24">
        <v>74</v>
      </c>
      <c r="N26" s="25" t="s">
        <v>1022</v>
      </c>
    </row>
    <row r="27" spans="1:14">
      <c r="A27" s="22">
        <v>243</v>
      </c>
      <c r="B27" s="23">
        <v>688</v>
      </c>
      <c r="C27" s="21" t="s">
        <v>14</v>
      </c>
      <c r="D27" s="22" t="s">
        <v>9</v>
      </c>
      <c r="E27" s="21" t="s">
        <v>435</v>
      </c>
      <c r="F27" s="21" t="s">
        <v>431</v>
      </c>
      <c r="G27" s="21" t="s">
        <v>432</v>
      </c>
      <c r="H27" s="21" t="s">
        <v>433</v>
      </c>
      <c r="I27" s="21" t="s">
        <v>434</v>
      </c>
      <c r="J27" s="28">
        <v>39</v>
      </c>
      <c r="K27" s="22">
        <v>2</v>
      </c>
      <c r="L27" s="28">
        <v>46</v>
      </c>
      <c r="M27" s="24">
        <v>85</v>
      </c>
      <c r="N27" s="25" t="s">
        <v>1021</v>
      </c>
    </row>
    <row r="28" spans="1:14">
      <c r="A28" s="22">
        <v>285</v>
      </c>
      <c r="B28" s="23">
        <v>881</v>
      </c>
      <c r="C28" s="21" t="s">
        <v>14</v>
      </c>
      <c r="D28" s="22" t="s">
        <v>9</v>
      </c>
      <c r="E28" s="21" t="s">
        <v>832</v>
      </c>
      <c r="F28" s="21" t="s">
        <v>824</v>
      </c>
      <c r="G28" s="21" t="s">
        <v>12</v>
      </c>
      <c r="H28" s="21" t="s">
        <v>11</v>
      </c>
      <c r="I28" s="21" t="s">
        <v>13</v>
      </c>
      <c r="J28" s="28">
        <v>38</v>
      </c>
      <c r="K28" s="22">
        <v>2</v>
      </c>
      <c r="L28" s="28">
        <v>44</v>
      </c>
      <c r="M28" s="24">
        <v>82</v>
      </c>
      <c r="N28" s="25" t="s">
        <v>1021</v>
      </c>
    </row>
    <row r="29" spans="1:14">
      <c r="A29" s="22">
        <v>354</v>
      </c>
      <c r="B29" s="23">
        <v>137</v>
      </c>
      <c r="C29" s="21" t="s">
        <v>14</v>
      </c>
      <c r="D29" s="22" t="s">
        <v>9</v>
      </c>
      <c r="E29" s="21" t="s">
        <v>731</v>
      </c>
      <c r="F29" s="21" t="s">
        <v>732</v>
      </c>
      <c r="G29" s="21" t="s">
        <v>188</v>
      </c>
      <c r="H29" s="21" t="s">
        <v>11</v>
      </c>
      <c r="I29" s="21" t="s">
        <v>13</v>
      </c>
      <c r="J29" s="28">
        <v>38</v>
      </c>
      <c r="K29" s="22">
        <v>2</v>
      </c>
      <c r="L29" s="28">
        <v>33</v>
      </c>
      <c r="M29" s="24">
        <v>71</v>
      </c>
      <c r="N29" s="25" t="s">
        <v>1022</v>
      </c>
    </row>
    <row r="30" spans="1:14">
      <c r="A30" s="22">
        <v>376</v>
      </c>
      <c r="B30" s="23">
        <v>634</v>
      </c>
      <c r="C30" s="21" t="s">
        <v>14</v>
      </c>
      <c r="D30" s="22" t="s">
        <v>9</v>
      </c>
      <c r="E30" s="21" t="s">
        <v>364</v>
      </c>
      <c r="F30" s="21" t="s">
        <v>360</v>
      </c>
      <c r="G30" s="21" t="s">
        <v>133</v>
      </c>
      <c r="H30" s="21" t="s">
        <v>11</v>
      </c>
      <c r="I30" s="21" t="s">
        <v>13</v>
      </c>
      <c r="J30" s="28">
        <v>26</v>
      </c>
      <c r="K30" s="22">
        <v>2</v>
      </c>
      <c r="L30" s="28">
        <v>31</v>
      </c>
      <c r="M30" s="24">
        <v>57</v>
      </c>
      <c r="N30" s="25" t="s">
        <v>1022</v>
      </c>
    </row>
    <row r="31" spans="1:14">
      <c r="A31" s="22">
        <v>406</v>
      </c>
      <c r="B31" s="23">
        <v>981</v>
      </c>
      <c r="C31" s="21" t="s">
        <v>14</v>
      </c>
      <c r="D31" s="36" t="s">
        <v>1006</v>
      </c>
      <c r="E31" s="21" t="s">
        <v>1000</v>
      </c>
      <c r="F31" s="21" t="s">
        <v>401</v>
      </c>
      <c r="G31" s="21" t="s">
        <v>82</v>
      </c>
      <c r="I31" s="21" t="s">
        <v>49</v>
      </c>
      <c r="J31" s="22">
        <v>32</v>
      </c>
      <c r="K31" s="22">
        <v>2</v>
      </c>
      <c r="L31" s="22">
        <v>25</v>
      </c>
      <c r="M31" s="24">
        <v>57</v>
      </c>
      <c r="N31" s="25" t="s">
        <v>1022</v>
      </c>
    </row>
    <row r="32" spans="1:14">
      <c r="A32" s="22">
        <v>415</v>
      </c>
      <c r="B32" s="23">
        <v>209</v>
      </c>
      <c r="C32" s="21" t="s">
        <v>14</v>
      </c>
      <c r="D32" s="22" t="s">
        <v>9</v>
      </c>
      <c r="E32" s="21" t="s">
        <v>877</v>
      </c>
      <c r="F32" s="21" t="s">
        <v>875</v>
      </c>
      <c r="G32" s="21" t="s">
        <v>30</v>
      </c>
      <c r="H32" s="21" t="s">
        <v>11</v>
      </c>
      <c r="I32" s="21" t="s">
        <v>31</v>
      </c>
      <c r="J32" s="28">
        <v>31</v>
      </c>
      <c r="K32" s="22">
        <v>2</v>
      </c>
      <c r="L32" s="28">
        <v>0</v>
      </c>
      <c r="M32" s="24">
        <v>31</v>
      </c>
      <c r="N32" s="25" t="s">
        <v>1022</v>
      </c>
    </row>
    <row r="33" spans="1:14">
      <c r="A33" s="22">
        <v>430</v>
      </c>
      <c r="B33" s="23">
        <v>478</v>
      </c>
      <c r="C33" s="21" t="s">
        <v>14</v>
      </c>
      <c r="D33" s="22" t="s">
        <v>9</v>
      </c>
      <c r="E33" s="21" t="s">
        <v>97</v>
      </c>
      <c r="F33" s="21" t="s">
        <v>84</v>
      </c>
      <c r="G33" s="21" t="s">
        <v>85</v>
      </c>
      <c r="H33" s="21" t="s">
        <v>11</v>
      </c>
      <c r="I33" s="21" t="s">
        <v>13</v>
      </c>
      <c r="J33" s="28">
        <v>43</v>
      </c>
      <c r="K33" s="22">
        <v>2</v>
      </c>
      <c r="L33" s="28">
        <v>32</v>
      </c>
      <c r="M33" s="24">
        <v>75</v>
      </c>
      <c r="N33" s="25" t="s">
        <v>1021</v>
      </c>
    </row>
    <row r="34" spans="1:14">
      <c r="A34" s="22">
        <v>433</v>
      </c>
      <c r="B34" s="23">
        <v>617</v>
      </c>
      <c r="C34" s="21" t="s">
        <v>14</v>
      </c>
      <c r="D34" s="22" t="s">
        <v>9</v>
      </c>
      <c r="E34" s="21" t="s">
        <v>26</v>
      </c>
      <c r="F34" s="21" t="s">
        <v>11</v>
      </c>
      <c r="G34" s="21" t="s">
        <v>27</v>
      </c>
      <c r="H34" s="21" t="s">
        <v>11</v>
      </c>
      <c r="I34" s="21" t="s">
        <v>13</v>
      </c>
      <c r="J34" s="28">
        <v>31</v>
      </c>
      <c r="K34" s="22">
        <v>2</v>
      </c>
      <c r="L34" s="28">
        <v>0</v>
      </c>
      <c r="M34" s="24">
        <v>31</v>
      </c>
      <c r="N34" s="25" t="s">
        <v>1022</v>
      </c>
    </row>
    <row r="35" spans="1:14">
      <c r="A35" s="22">
        <v>457</v>
      </c>
      <c r="B35" s="23">
        <v>869</v>
      </c>
      <c r="C35" s="21" t="s">
        <v>14</v>
      </c>
      <c r="D35" s="22" t="s">
        <v>9</v>
      </c>
      <c r="E35" s="21" t="s">
        <v>1008</v>
      </c>
      <c r="F35" s="21" t="s">
        <v>824</v>
      </c>
      <c r="G35" s="21" t="s">
        <v>12</v>
      </c>
      <c r="H35" s="21" t="s">
        <v>11</v>
      </c>
      <c r="I35" s="21" t="s">
        <v>13</v>
      </c>
      <c r="J35" s="28">
        <v>40</v>
      </c>
      <c r="K35" s="22">
        <v>2</v>
      </c>
      <c r="L35" s="28">
        <v>48</v>
      </c>
      <c r="M35" s="24">
        <v>88</v>
      </c>
      <c r="N35" s="25" t="s">
        <v>1021</v>
      </c>
    </row>
    <row r="36" spans="1:14">
      <c r="A36" s="22">
        <v>470</v>
      </c>
      <c r="B36" s="23">
        <v>480</v>
      </c>
      <c r="C36" s="21" t="s">
        <v>14</v>
      </c>
      <c r="D36" s="22" t="s">
        <v>9</v>
      </c>
      <c r="E36" s="21" t="s">
        <v>99</v>
      </c>
      <c r="F36" s="21" t="s">
        <v>84</v>
      </c>
      <c r="G36" s="21" t="s">
        <v>85</v>
      </c>
      <c r="H36" s="21" t="s">
        <v>11</v>
      </c>
      <c r="I36" s="21" t="s">
        <v>13</v>
      </c>
      <c r="J36" s="28">
        <v>30</v>
      </c>
      <c r="K36" s="22">
        <v>2</v>
      </c>
      <c r="L36" s="28">
        <v>27</v>
      </c>
      <c r="M36" s="24">
        <v>57</v>
      </c>
      <c r="N36" s="25" t="s">
        <v>1022</v>
      </c>
    </row>
    <row r="37" spans="1:14">
      <c r="A37" s="22">
        <v>472</v>
      </c>
      <c r="B37" s="23">
        <v>482</v>
      </c>
      <c r="C37" s="21" t="s">
        <v>14</v>
      </c>
      <c r="D37" s="22" t="s">
        <v>9</v>
      </c>
      <c r="E37" s="21" t="s">
        <v>101</v>
      </c>
      <c r="F37" s="21" t="s">
        <v>84</v>
      </c>
      <c r="G37" s="21" t="s">
        <v>85</v>
      </c>
      <c r="H37" s="21" t="s">
        <v>11</v>
      </c>
      <c r="I37" s="21" t="s">
        <v>13</v>
      </c>
      <c r="J37" s="28">
        <v>45</v>
      </c>
      <c r="K37" s="22">
        <v>2</v>
      </c>
      <c r="L37" s="28">
        <v>38</v>
      </c>
      <c r="M37" s="24">
        <v>83</v>
      </c>
      <c r="N37" s="25" t="s">
        <v>1021</v>
      </c>
    </row>
    <row r="38" spans="1:14">
      <c r="A38" s="22">
        <v>482</v>
      </c>
      <c r="B38" s="23">
        <v>882</v>
      </c>
      <c r="C38" s="21" t="s">
        <v>14</v>
      </c>
      <c r="D38" s="22" t="s">
        <v>9</v>
      </c>
      <c r="E38" s="21" t="s">
        <v>834</v>
      </c>
      <c r="F38" s="21" t="s">
        <v>824</v>
      </c>
      <c r="G38" s="21" t="s">
        <v>12</v>
      </c>
      <c r="H38" s="21" t="s">
        <v>11</v>
      </c>
      <c r="I38" s="21" t="s">
        <v>13</v>
      </c>
      <c r="J38" s="28">
        <v>43</v>
      </c>
      <c r="K38" s="22">
        <v>2</v>
      </c>
      <c r="L38" s="28">
        <v>42</v>
      </c>
      <c r="M38" s="24">
        <v>85</v>
      </c>
      <c r="N38" s="25" t="s">
        <v>1021</v>
      </c>
    </row>
    <row r="39" spans="1:14">
      <c r="A39" s="22">
        <v>489</v>
      </c>
      <c r="B39" s="23">
        <v>210</v>
      </c>
      <c r="C39" s="21" t="s">
        <v>14</v>
      </c>
      <c r="D39" s="22" t="s">
        <v>9</v>
      </c>
      <c r="E39" s="21" t="s">
        <v>878</v>
      </c>
      <c r="F39" s="21" t="s">
        <v>875</v>
      </c>
      <c r="G39" s="21" t="s">
        <v>30</v>
      </c>
      <c r="H39" s="21" t="s">
        <v>11</v>
      </c>
      <c r="I39" s="21" t="s">
        <v>31</v>
      </c>
      <c r="J39" s="28">
        <v>28</v>
      </c>
      <c r="K39" s="22">
        <v>2</v>
      </c>
      <c r="L39" s="28">
        <v>47</v>
      </c>
      <c r="M39" s="24">
        <v>75</v>
      </c>
      <c r="N39" s="25" t="s">
        <v>1021</v>
      </c>
    </row>
    <row r="40" spans="1:14">
      <c r="A40" s="22">
        <v>497</v>
      </c>
      <c r="B40" s="23">
        <v>755</v>
      </c>
      <c r="C40" s="21" t="s">
        <v>14</v>
      </c>
      <c r="D40" s="22" t="s">
        <v>9</v>
      </c>
      <c r="E40" s="21" t="s">
        <v>726</v>
      </c>
      <c r="F40" s="21" t="s">
        <v>713</v>
      </c>
      <c r="G40" s="21" t="s">
        <v>188</v>
      </c>
      <c r="H40" s="21" t="s">
        <v>11</v>
      </c>
      <c r="I40" s="21" t="s">
        <v>13</v>
      </c>
      <c r="J40" s="28">
        <v>25</v>
      </c>
      <c r="K40" s="22">
        <v>2</v>
      </c>
      <c r="L40" s="28">
        <v>32</v>
      </c>
      <c r="M40" s="24">
        <v>57</v>
      </c>
      <c r="N40" s="25" t="s">
        <v>1022</v>
      </c>
    </row>
    <row r="41" spans="1:14">
      <c r="A41" s="22">
        <v>512</v>
      </c>
      <c r="B41" s="23">
        <v>887</v>
      </c>
      <c r="C41" s="21" t="s">
        <v>14</v>
      </c>
      <c r="D41" s="22" t="s">
        <v>9</v>
      </c>
      <c r="E41" s="21" t="s">
        <v>835</v>
      </c>
      <c r="F41" s="21" t="s">
        <v>824</v>
      </c>
      <c r="G41" s="21" t="s">
        <v>12</v>
      </c>
      <c r="H41" s="21" t="s">
        <v>11</v>
      </c>
      <c r="I41" s="21" t="s">
        <v>13</v>
      </c>
      <c r="J41" s="28">
        <v>41</v>
      </c>
      <c r="K41" s="22">
        <v>2</v>
      </c>
      <c r="L41" s="28">
        <v>47</v>
      </c>
      <c r="M41" s="24">
        <v>88</v>
      </c>
      <c r="N41" s="25" t="s">
        <v>1021</v>
      </c>
    </row>
    <row r="42" spans="1:14">
      <c r="A42" s="22">
        <v>519</v>
      </c>
      <c r="B42" s="23">
        <v>742</v>
      </c>
      <c r="C42" s="21" t="s">
        <v>14</v>
      </c>
      <c r="D42" s="22" t="s">
        <v>9</v>
      </c>
      <c r="E42" s="21" t="s">
        <v>989</v>
      </c>
      <c r="F42" s="21" t="s">
        <v>824</v>
      </c>
      <c r="G42" s="21" t="s">
        <v>12</v>
      </c>
      <c r="H42" s="21" t="s">
        <v>11</v>
      </c>
      <c r="I42" s="21" t="s">
        <v>13</v>
      </c>
      <c r="J42" s="28">
        <v>47</v>
      </c>
      <c r="K42" s="22">
        <v>2</v>
      </c>
      <c r="L42" s="28">
        <v>50</v>
      </c>
      <c r="M42" s="24">
        <v>97</v>
      </c>
      <c r="N42" s="25" t="s">
        <v>1020</v>
      </c>
    </row>
    <row r="43" spans="1:14">
      <c r="A43" s="22">
        <v>521</v>
      </c>
      <c r="B43" s="23">
        <v>479</v>
      </c>
      <c r="C43" s="21" t="s">
        <v>14</v>
      </c>
      <c r="D43" s="22" t="s">
        <v>9</v>
      </c>
      <c r="E43" s="21" t="s">
        <v>104</v>
      </c>
      <c r="F43" s="21" t="s">
        <v>84</v>
      </c>
      <c r="G43" s="21" t="s">
        <v>85</v>
      </c>
      <c r="H43" s="21" t="s">
        <v>11</v>
      </c>
      <c r="I43" s="21" t="s">
        <v>13</v>
      </c>
      <c r="J43" s="28">
        <v>31</v>
      </c>
      <c r="K43" s="22">
        <v>2</v>
      </c>
      <c r="L43" s="28">
        <v>45</v>
      </c>
      <c r="M43" s="24">
        <v>76</v>
      </c>
      <c r="N43" s="25" t="s">
        <v>1021</v>
      </c>
    </row>
    <row r="44" spans="1:14">
      <c r="A44" s="22">
        <v>522</v>
      </c>
      <c r="B44" s="23">
        <v>509</v>
      </c>
      <c r="C44" s="21" t="s">
        <v>14</v>
      </c>
      <c r="D44" s="22" t="s">
        <v>9</v>
      </c>
      <c r="E44" s="21" t="s">
        <v>105</v>
      </c>
      <c r="F44" s="21" t="s">
        <v>972</v>
      </c>
      <c r="G44" s="21" t="s">
        <v>85</v>
      </c>
      <c r="H44" s="21" t="s">
        <v>11</v>
      </c>
      <c r="I44" s="21" t="s">
        <v>13</v>
      </c>
      <c r="J44" s="28">
        <v>26</v>
      </c>
      <c r="K44" s="22">
        <v>2</v>
      </c>
      <c r="L44" s="28">
        <v>24</v>
      </c>
      <c r="M44" s="24">
        <v>50</v>
      </c>
      <c r="N44" s="25" t="s">
        <v>1022</v>
      </c>
    </row>
    <row r="45" spans="1:14">
      <c r="A45" s="22">
        <v>552</v>
      </c>
      <c r="B45" s="23">
        <v>650</v>
      </c>
      <c r="C45" s="21" t="s">
        <v>14</v>
      </c>
      <c r="D45" s="22" t="s">
        <v>9</v>
      </c>
      <c r="E45" s="21" t="s">
        <v>299</v>
      </c>
      <c r="F45" s="21" t="s">
        <v>298</v>
      </c>
      <c r="G45" s="21" t="s">
        <v>999</v>
      </c>
      <c r="H45" s="21" t="s">
        <v>11</v>
      </c>
      <c r="I45" s="21" t="s">
        <v>42</v>
      </c>
      <c r="J45" s="28">
        <v>33</v>
      </c>
      <c r="K45" s="22">
        <v>2</v>
      </c>
      <c r="L45" s="28">
        <v>38</v>
      </c>
      <c r="M45" s="24">
        <v>71</v>
      </c>
      <c r="N45" s="25" t="s">
        <v>1022</v>
      </c>
    </row>
    <row r="46" spans="1:14">
      <c r="A46" s="22">
        <v>556</v>
      </c>
      <c r="B46" s="23">
        <v>965</v>
      </c>
      <c r="C46" s="21" t="s">
        <v>14</v>
      </c>
      <c r="D46" s="22" t="s">
        <v>9</v>
      </c>
      <c r="E46" s="21" t="s">
        <v>818</v>
      </c>
      <c r="F46" s="21" t="s">
        <v>819</v>
      </c>
      <c r="G46" s="21" t="s">
        <v>820</v>
      </c>
      <c r="H46" s="21" t="s">
        <v>11</v>
      </c>
      <c r="I46" s="21" t="s">
        <v>13</v>
      </c>
      <c r="J46" s="28">
        <v>42</v>
      </c>
      <c r="K46" s="22">
        <v>2</v>
      </c>
      <c r="L46" s="28">
        <v>36</v>
      </c>
      <c r="M46" s="24">
        <v>78</v>
      </c>
      <c r="N46" s="25" t="s">
        <v>1021</v>
      </c>
    </row>
    <row r="47" spans="1:14">
      <c r="A47" s="22">
        <v>579</v>
      </c>
      <c r="B47" s="23">
        <v>573</v>
      </c>
      <c r="C47" s="21" t="s">
        <v>14</v>
      </c>
      <c r="D47" s="22" t="s">
        <v>9</v>
      </c>
      <c r="E47" s="21" t="s">
        <v>1049</v>
      </c>
      <c r="F47" s="21" t="s">
        <v>858</v>
      </c>
      <c r="G47" s="21" t="s">
        <v>20</v>
      </c>
      <c r="H47" s="21" t="s">
        <v>11</v>
      </c>
      <c r="I47" s="21" t="s">
        <v>13</v>
      </c>
      <c r="J47" s="28">
        <v>36</v>
      </c>
      <c r="K47" s="22">
        <v>2</v>
      </c>
      <c r="L47" s="28">
        <v>44</v>
      </c>
      <c r="M47" s="24">
        <v>80</v>
      </c>
      <c r="N47" s="25" t="s">
        <v>1021</v>
      </c>
    </row>
    <row r="48" spans="1:14">
      <c r="A48" s="22">
        <v>580</v>
      </c>
      <c r="B48" s="23">
        <v>295</v>
      </c>
      <c r="C48" s="21" t="s">
        <v>14</v>
      </c>
      <c r="D48" s="22" t="s">
        <v>9</v>
      </c>
      <c r="E48" s="21" t="s">
        <v>757</v>
      </c>
      <c r="F48" s="21" t="s">
        <v>749</v>
      </c>
      <c r="G48" s="21" t="s">
        <v>285</v>
      </c>
      <c r="H48" s="21" t="s">
        <v>11</v>
      </c>
      <c r="I48" s="21" t="s">
        <v>269</v>
      </c>
      <c r="J48" s="28">
        <v>41</v>
      </c>
      <c r="K48" s="22">
        <v>2</v>
      </c>
      <c r="L48" s="28">
        <v>0</v>
      </c>
      <c r="M48" s="24">
        <v>41</v>
      </c>
      <c r="N48" s="25" t="s">
        <v>1022</v>
      </c>
    </row>
    <row r="49" spans="1:14">
      <c r="A49" s="22">
        <v>583</v>
      </c>
      <c r="B49" s="23">
        <v>810</v>
      </c>
      <c r="C49" s="21" t="s">
        <v>14</v>
      </c>
      <c r="D49" s="22" t="s">
        <v>9</v>
      </c>
      <c r="E49" s="21" t="s">
        <v>145</v>
      </c>
      <c r="F49" s="21" t="s">
        <v>139</v>
      </c>
      <c r="G49" s="21" t="s">
        <v>12</v>
      </c>
      <c r="H49" s="21" t="s">
        <v>11</v>
      </c>
      <c r="I49" s="21" t="s">
        <v>13</v>
      </c>
      <c r="J49" s="28">
        <v>25</v>
      </c>
      <c r="K49" s="22">
        <v>2</v>
      </c>
      <c r="L49" s="28">
        <v>39</v>
      </c>
      <c r="M49" s="24">
        <v>64</v>
      </c>
      <c r="N49" s="25" t="s">
        <v>1022</v>
      </c>
    </row>
    <row r="50" spans="1:14">
      <c r="A50" s="22">
        <v>601</v>
      </c>
      <c r="B50" s="23">
        <v>406</v>
      </c>
      <c r="C50" s="21" t="s">
        <v>14</v>
      </c>
      <c r="D50" s="22" t="s">
        <v>9</v>
      </c>
      <c r="E50" s="21" t="s">
        <v>929</v>
      </c>
      <c r="F50" s="21" t="s">
        <v>916</v>
      </c>
      <c r="G50" s="21" t="s">
        <v>20</v>
      </c>
      <c r="H50" s="21" t="s">
        <v>11</v>
      </c>
      <c r="I50" s="21" t="s">
        <v>13</v>
      </c>
      <c r="J50" s="28">
        <v>31</v>
      </c>
      <c r="K50" s="22">
        <v>2</v>
      </c>
      <c r="L50" s="28">
        <v>33</v>
      </c>
      <c r="M50" s="24">
        <v>64</v>
      </c>
      <c r="N50" s="25" t="s">
        <v>1022</v>
      </c>
    </row>
    <row r="51" spans="1:14">
      <c r="A51" s="22">
        <v>618</v>
      </c>
      <c r="B51" s="23">
        <v>772</v>
      </c>
      <c r="C51" s="21" t="s">
        <v>14</v>
      </c>
      <c r="D51" s="22" t="s">
        <v>9</v>
      </c>
      <c r="E51" s="21" t="s">
        <v>1011</v>
      </c>
      <c r="F51" s="21" t="s">
        <v>679</v>
      </c>
      <c r="G51" s="21" t="s">
        <v>48</v>
      </c>
      <c r="H51" s="21" t="s">
        <v>676</v>
      </c>
      <c r="I51" s="21" t="s">
        <v>668</v>
      </c>
      <c r="J51" s="28">
        <v>37</v>
      </c>
      <c r="K51" s="22">
        <v>2</v>
      </c>
      <c r="L51" s="28">
        <v>45</v>
      </c>
      <c r="M51" s="24">
        <v>82</v>
      </c>
      <c r="N51" s="25" t="s">
        <v>1021</v>
      </c>
    </row>
    <row r="52" spans="1:14">
      <c r="A52" s="22">
        <v>635</v>
      </c>
      <c r="B52" s="23">
        <v>870</v>
      </c>
      <c r="C52" s="21" t="s">
        <v>14</v>
      </c>
      <c r="D52" s="22" t="s">
        <v>9</v>
      </c>
      <c r="E52" s="21" t="s">
        <v>836</v>
      </c>
      <c r="F52" s="21" t="s">
        <v>824</v>
      </c>
      <c r="G52" s="21" t="s">
        <v>12</v>
      </c>
      <c r="H52" s="21" t="s">
        <v>11</v>
      </c>
      <c r="I52" s="21" t="s">
        <v>13</v>
      </c>
      <c r="J52" s="28">
        <v>41</v>
      </c>
      <c r="K52" s="22">
        <v>2</v>
      </c>
      <c r="L52" s="28">
        <v>44</v>
      </c>
      <c r="M52" s="24">
        <v>85</v>
      </c>
      <c r="N52" s="25" t="s">
        <v>1021</v>
      </c>
    </row>
    <row r="53" spans="1:14">
      <c r="A53" s="22">
        <v>638</v>
      </c>
      <c r="B53" s="23">
        <v>850</v>
      </c>
      <c r="C53" s="21" t="s">
        <v>14</v>
      </c>
      <c r="D53" s="22" t="s">
        <v>9</v>
      </c>
      <c r="E53" s="21" t="s">
        <v>837</v>
      </c>
      <c r="F53" s="21" t="s">
        <v>824</v>
      </c>
      <c r="G53" s="21" t="s">
        <v>12</v>
      </c>
      <c r="H53" s="21" t="s">
        <v>11</v>
      </c>
      <c r="I53" s="21" t="s">
        <v>13</v>
      </c>
      <c r="J53" s="28">
        <v>35</v>
      </c>
      <c r="K53" s="22">
        <v>2</v>
      </c>
      <c r="L53" s="28">
        <v>36</v>
      </c>
      <c r="M53" s="24">
        <v>71</v>
      </c>
      <c r="N53" s="25" t="s">
        <v>1022</v>
      </c>
    </row>
    <row r="54" spans="1:14">
      <c r="A54" s="22">
        <v>648</v>
      </c>
      <c r="B54" s="23">
        <v>176</v>
      </c>
      <c r="C54" s="21" t="s">
        <v>14</v>
      </c>
      <c r="D54" s="22" t="s">
        <v>9</v>
      </c>
      <c r="E54" s="21" t="s">
        <v>630</v>
      </c>
      <c r="F54" s="21" t="s">
        <v>627</v>
      </c>
      <c r="G54" s="21" t="s">
        <v>48</v>
      </c>
      <c r="H54" s="21" t="s">
        <v>11</v>
      </c>
      <c r="I54" s="21" t="s">
        <v>49</v>
      </c>
      <c r="J54" s="28">
        <v>37</v>
      </c>
      <c r="K54" s="22">
        <v>2</v>
      </c>
      <c r="L54" s="28">
        <v>32</v>
      </c>
      <c r="M54" s="24">
        <v>69</v>
      </c>
      <c r="N54" s="25" t="s">
        <v>1022</v>
      </c>
    </row>
    <row r="55" spans="1:14">
      <c r="A55" s="22">
        <v>652</v>
      </c>
      <c r="B55" s="23">
        <v>871</v>
      </c>
      <c r="C55" s="21" t="s">
        <v>14</v>
      </c>
      <c r="D55" s="22" t="s">
        <v>9</v>
      </c>
      <c r="E55" s="21" t="s">
        <v>838</v>
      </c>
      <c r="F55" s="21" t="s">
        <v>824</v>
      </c>
      <c r="G55" s="21" t="s">
        <v>12</v>
      </c>
      <c r="H55" s="21" t="s">
        <v>11</v>
      </c>
      <c r="I55" s="21" t="s">
        <v>13</v>
      </c>
      <c r="J55" s="28">
        <v>41</v>
      </c>
      <c r="K55" s="22">
        <v>2</v>
      </c>
      <c r="L55" s="28">
        <v>41</v>
      </c>
      <c r="M55" s="24">
        <v>82</v>
      </c>
      <c r="N55" s="25" t="s">
        <v>1021</v>
      </c>
    </row>
    <row r="56" spans="1:14">
      <c r="A56" s="22">
        <v>656</v>
      </c>
      <c r="B56" s="23">
        <v>41</v>
      </c>
      <c r="C56" s="21" t="s">
        <v>14</v>
      </c>
      <c r="D56" s="22" t="s">
        <v>9</v>
      </c>
      <c r="E56" s="21" t="s">
        <v>777</v>
      </c>
      <c r="F56" s="21" t="s">
        <v>772</v>
      </c>
      <c r="G56" s="21" t="s">
        <v>82</v>
      </c>
      <c r="H56" s="21" t="s">
        <v>11</v>
      </c>
      <c r="I56" s="21" t="s">
        <v>31</v>
      </c>
      <c r="J56" s="28">
        <v>25</v>
      </c>
      <c r="K56" s="22">
        <v>2</v>
      </c>
      <c r="L56" s="28">
        <v>32</v>
      </c>
      <c r="M56" s="24">
        <v>57</v>
      </c>
      <c r="N56" s="25" t="s">
        <v>1022</v>
      </c>
    </row>
    <row r="57" spans="1:14">
      <c r="A57" s="22">
        <v>709</v>
      </c>
      <c r="B57" s="23">
        <v>733</v>
      </c>
      <c r="C57" s="21" t="s">
        <v>14</v>
      </c>
      <c r="D57" s="22" t="s">
        <v>9</v>
      </c>
      <c r="E57" s="21" t="s">
        <v>38</v>
      </c>
      <c r="F57" s="21" t="s">
        <v>11</v>
      </c>
      <c r="G57" s="21" t="s">
        <v>39</v>
      </c>
      <c r="H57" s="21" t="s">
        <v>11</v>
      </c>
      <c r="I57" s="21" t="s">
        <v>13</v>
      </c>
      <c r="J57" s="28">
        <v>30</v>
      </c>
      <c r="K57" s="22">
        <v>2</v>
      </c>
      <c r="L57" s="28">
        <v>0</v>
      </c>
      <c r="M57" s="24">
        <v>30</v>
      </c>
      <c r="N57" s="25" t="s">
        <v>1022</v>
      </c>
    </row>
    <row r="58" spans="1:14">
      <c r="A58" s="22">
        <v>712</v>
      </c>
      <c r="B58" s="23">
        <v>847</v>
      </c>
      <c r="C58" s="21" t="s">
        <v>14</v>
      </c>
      <c r="D58" s="22" t="s">
        <v>9</v>
      </c>
      <c r="E58" s="21" t="s">
        <v>840</v>
      </c>
      <c r="F58" s="21" t="s">
        <v>824</v>
      </c>
      <c r="G58" s="21" t="s">
        <v>12</v>
      </c>
      <c r="H58" s="21" t="s">
        <v>11</v>
      </c>
      <c r="I58" s="21" t="s">
        <v>13</v>
      </c>
      <c r="J58" s="28">
        <v>29</v>
      </c>
      <c r="K58" s="22">
        <v>2</v>
      </c>
      <c r="L58" s="28">
        <v>29</v>
      </c>
      <c r="M58" s="24">
        <v>58</v>
      </c>
      <c r="N58" s="25" t="s">
        <v>1022</v>
      </c>
    </row>
    <row r="59" spans="1:14">
      <c r="A59" s="22">
        <v>720</v>
      </c>
      <c r="B59" s="23">
        <v>651</v>
      </c>
      <c r="C59" s="21" t="s">
        <v>14</v>
      </c>
      <c r="D59" s="22" t="s">
        <v>9</v>
      </c>
      <c r="E59" s="21" t="s">
        <v>1009</v>
      </c>
      <c r="F59" s="21" t="s">
        <v>298</v>
      </c>
      <c r="G59" s="21" t="s">
        <v>999</v>
      </c>
      <c r="H59" s="21" t="s">
        <v>11</v>
      </c>
      <c r="I59" s="21" t="s">
        <v>42</v>
      </c>
      <c r="J59" s="28">
        <v>31</v>
      </c>
      <c r="K59" s="22">
        <v>2</v>
      </c>
      <c r="L59" s="28">
        <v>34</v>
      </c>
      <c r="M59" s="24">
        <v>65</v>
      </c>
      <c r="N59" s="25" t="s">
        <v>1022</v>
      </c>
    </row>
    <row r="60" spans="1:14">
      <c r="A60" s="22">
        <v>774</v>
      </c>
      <c r="B60" s="23">
        <v>528</v>
      </c>
      <c r="C60" s="21" t="s">
        <v>14</v>
      </c>
      <c r="D60" s="22" t="s">
        <v>9</v>
      </c>
      <c r="E60" s="21" t="s">
        <v>976</v>
      </c>
      <c r="F60" s="21" t="s">
        <v>11</v>
      </c>
      <c r="G60" s="21" t="s">
        <v>12</v>
      </c>
      <c r="H60" s="21" t="s">
        <v>11</v>
      </c>
      <c r="I60" s="21" t="s">
        <v>13</v>
      </c>
      <c r="J60" s="28">
        <v>42</v>
      </c>
      <c r="K60" s="22">
        <v>2</v>
      </c>
      <c r="L60" s="28">
        <v>45</v>
      </c>
      <c r="M60" s="24">
        <v>87</v>
      </c>
      <c r="N60" s="25" t="s">
        <v>1021</v>
      </c>
    </row>
    <row r="61" spans="1:14">
      <c r="A61" s="22">
        <v>780</v>
      </c>
      <c r="B61" s="23">
        <v>408</v>
      </c>
      <c r="C61" s="21" t="s">
        <v>14</v>
      </c>
      <c r="D61" s="22" t="s">
        <v>9</v>
      </c>
      <c r="E61" s="21" t="s">
        <v>936</v>
      </c>
      <c r="F61" s="21" t="s">
        <v>916</v>
      </c>
      <c r="G61" s="21" t="s">
        <v>20</v>
      </c>
      <c r="H61" s="21" t="s">
        <v>11</v>
      </c>
      <c r="I61" s="21" t="s">
        <v>13</v>
      </c>
      <c r="J61" s="28">
        <v>32</v>
      </c>
      <c r="K61" s="22">
        <v>2</v>
      </c>
      <c r="L61" s="28">
        <v>38</v>
      </c>
      <c r="M61" s="24">
        <v>70</v>
      </c>
      <c r="N61" s="25" t="s">
        <v>1022</v>
      </c>
    </row>
    <row r="62" spans="1:14">
      <c r="A62" s="22">
        <v>797</v>
      </c>
      <c r="B62" s="23">
        <v>574</v>
      </c>
      <c r="C62" s="21" t="s">
        <v>14</v>
      </c>
      <c r="D62" s="22" t="s">
        <v>9</v>
      </c>
      <c r="E62" s="21" t="s">
        <v>862</v>
      </c>
      <c r="F62" s="21" t="s">
        <v>858</v>
      </c>
      <c r="G62" s="21" t="s">
        <v>20</v>
      </c>
      <c r="H62" s="21" t="s">
        <v>11</v>
      </c>
      <c r="I62" s="21" t="s">
        <v>13</v>
      </c>
      <c r="J62" s="28">
        <v>32</v>
      </c>
      <c r="K62" s="22">
        <v>2</v>
      </c>
      <c r="L62" s="28">
        <v>43</v>
      </c>
      <c r="M62" s="24">
        <v>75</v>
      </c>
      <c r="N62" s="25" t="s">
        <v>1021</v>
      </c>
    </row>
    <row r="63" spans="1:14">
      <c r="A63" s="22">
        <v>841</v>
      </c>
      <c r="B63" s="23">
        <v>410</v>
      </c>
      <c r="C63" s="21" t="s">
        <v>14</v>
      </c>
      <c r="D63" s="22">
        <v>9</v>
      </c>
      <c r="E63" s="21" t="s">
        <v>937</v>
      </c>
      <c r="F63" s="21" t="s">
        <v>916</v>
      </c>
      <c r="G63" s="21" t="s">
        <v>20</v>
      </c>
      <c r="H63" s="21" t="s">
        <v>11</v>
      </c>
      <c r="I63" s="21" t="s">
        <v>13</v>
      </c>
      <c r="J63" s="28">
        <v>41</v>
      </c>
      <c r="K63" s="22">
        <v>2</v>
      </c>
      <c r="L63" s="28">
        <v>46</v>
      </c>
      <c r="M63" s="24">
        <v>87</v>
      </c>
      <c r="N63" s="25" t="s">
        <v>1021</v>
      </c>
    </row>
    <row r="64" spans="1:14">
      <c r="A64" s="22">
        <v>862</v>
      </c>
      <c r="B64" s="23">
        <v>964</v>
      </c>
      <c r="C64" s="21" t="s">
        <v>14</v>
      </c>
      <c r="D64" s="22" t="s">
        <v>9</v>
      </c>
      <c r="E64" s="21" t="s">
        <v>317</v>
      </c>
      <c r="F64" s="21" t="s">
        <v>316</v>
      </c>
      <c r="G64" s="21" t="s">
        <v>78</v>
      </c>
      <c r="H64" s="21" t="s">
        <v>11</v>
      </c>
      <c r="I64" s="21" t="s">
        <v>75</v>
      </c>
      <c r="J64" s="28">
        <v>26</v>
      </c>
      <c r="K64" s="22">
        <v>2</v>
      </c>
      <c r="L64" s="28">
        <v>39</v>
      </c>
      <c r="M64" s="24">
        <v>65</v>
      </c>
      <c r="N64" s="25" t="s">
        <v>1022</v>
      </c>
    </row>
    <row r="65" spans="1:14">
      <c r="A65" s="22">
        <v>869</v>
      </c>
      <c r="B65" s="23">
        <v>809</v>
      </c>
      <c r="C65" s="21" t="s">
        <v>14</v>
      </c>
      <c r="D65" s="22" t="s">
        <v>9</v>
      </c>
      <c r="E65" s="21" t="s">
        <v>149</v>
      </c>
      <c r="F65" s="21" t="s">
        <v>139</v>
      </c>
      <c r="G65" s="21" t="s">
        <v>12</v>
      </c>
      <c r="H65" s="21" t="s">
        <v>11</v>
      </c>
      <c r="I65" s="21" t="s">
        <v>13</v>
      </c>
      <c r="J65" s="28">
        <v>26</v>
      </c>
      <c r="K65" s="22">
        <v>2</v>
      </c>
      <c r="L65" s="28">
        <v>23</v>
      </c>
      <c r="M65" s="24">
        <v>49</v>
      </c>
      <c r="N65" s="25" t="s">
        <v>1022</v>
      </c>
    </row>
    <row r="66" spans="1:14">
      <c r="A66" s="22">
        <v>894</v>
      </c>
      <c r="B66" s="23">
        <v>777</v>
      </c>
      <c r="C66" s="21" t="s">
        <v>14</v>
      </c>
      <c r="D66" s="22" t="s">
        <v>9</v>
      </c>
      <c r="E66" s="21" t="s">
        <v>685</v>
      </c>
      <c r="F66" s="21" t="s">
        <v>682</v>
      </c>
      <c r="G66" s="21" t="s">
        <v>450</v>
      </c>
      <c r="H66" s="21" t="s">
        <v>676</v>
      </c>
      <c r="I66" s="21" t="s">
        <v>668</v>
      </c>
      <c r="J66" s="28">
        <v>48</v>
      </c>
      <c r="K66" s="22">
        <v>2</v>
      </c>
      <c r="L66" s="28">
        <v>47</v>
      </c>
      <c r="M66" s="24">
        <v>95</v>
      </c>
      <c r="N66" s="25" t="s">
        <v>1020</v>
      </c>
    </row>
    <row r="67" spans="1:14">
      <c r="A67" s="22">
        <v>911</v>
      </c>
      <c r="B67" s="23">
        <v>529</v>
      </c>
      <c r="C67" s="21" t="s">
        <v>14</v>
      </c>
      <c r="D67" s="22" t="s">
        <v>9</v>
      </c>
      <c r="E67" s="21" t="s">
        <v>150</v>
      </c>
      <c r="F67" s="21" t="s">
        <v>139</v>
      </c>
      <c r="G67" s="21" t="s">
        <v>12</v>
      </c>
      <c r="H67" s="21" t="s">
        <v>11</v>
      </c>
      <c r="I67" s="21" t="s">
        <v>13</v>
      </c>
      <c r="J67" s="28">
        <v>26</v>
      </c>
      <c r="K67" s="22">
        <v>2</v>
      </c>
      <c r="L67" s="28">
        <v>21</v>
      </c>
      <c r="M67" s="24">
        <v>47</v>
      </c>
      <c r="N67" s="25" t="s">
        <v>1022</v>
      </c>
    </row>
    <row r="68" spans="1:14">
      <c r="A68" s="22">
        <v>958</v>
      </c>
      <c r="B68" s="23">
        <v>842</v>
      </c>
      <c r="C68" s="21" t="s">
        <v>14</v>
      </c>
      <c r="D68" s="22" t="s">
        <v>9</v>
      </c>
      <c r="E68" s="21" t="s">
        <v>845</v>
      </c>
      <c r="F68" s="21" t="s">
        <v>824</v>
      </c>
      <c r="G68" s="21" t="s">
        <v>12</v>
      </c>
      <c r="H68" s="21" t="s">
        <v>11</v>
      </c>
      <c r="I68" s="21" t="s">
        <v>13</v>
      </c>
      <c r="J68" s="28">
        <v>45</v>
      </c>
      <c r="K68" s="22">
        <v>2</v>
      </c>
      <c r="L68" s="28">
        <v>44</v>
      </c>
      <c r="M68" s="24">
        <v>89</v>
      </c>
      <c r="N68" s="25" t="s">
        <v>1021</v>
      </c>
    </row>
    <row r="69" spans="1:14">
      <c r="A69" s="22">
        <v>655</v>
      </c>
      <c r="B69" s="23">
        <v>846</v>
      </c>
      <c r="C69" s="21" t="s">
        <v>14</v>
      </c>
      <c r="D69" s="22" t="s">
        <v>9</v>
      </c>
      <c r="E69" s="21" t="s">
        <v>839</v>
      </c>
      <c r="F69" s="21" t="s">
        <v>824</v>
      </c>
      <c r="G69" s="21" t="s">
        <v>12</v>
      </c>
      <c r="H69" s="21" t="s">
        <v>11</v>
      </c>
      <c r="I69" s="21" t="s">
        <v>13</v>
      </c>
      <c r="J69" s="28">
        <v>44</v>
      </c>
      <c r="K69" s="22">
        <v>2</v>
      </c>
      <c r="L69" s="28">
        <v>45</v>
      </c>
      <c r="M69" s="24">
        <v>89</v>
      </c>
      <c r="N69" s="25" t="s">
        <v>1021</v>
      </c>
    </row>
    <row r="70" spans="1:14">
      <c r="A70" s="22"/>
      <c r="B70" s="22"/>
      <c r="D70" s="22"/>
      <c r="J70" s="22"/>
      <c r="K70" s="22"/>
      <c r="M70" s="25"/>
      <c r="N70" s="25"/>
    </row>
  </sheetData>
  <autoFilter ref="A3:N3"/>
  <mergeCells count="1">
    <mergeCell ref="A1:N1"/>
  </mergeCells>
  <conditionalFormatting sqref="J4:J68 L4:L68">
    <cfRule type="cellIs" dxfId="37" priority="14" operator="lessThan">
      <formula>24.99</formula>
    </cfRule>
    <cfRule type="cellIs" dxfId="36" priority="15" operator="greaterThan">
      <formula>24.99</formula>
    </cfRule>
  </conditionalFormatting>
  <conditionalFormatting sqref="N4:N68">
    <cfRule type="containsText" dxfId="35" priority="11" operator="containsText" text="Участник">
      <formula>NOT(ISERROR(SEARCH("Участник",N4)))</formula>
    </cfRule>
    <cfRule type="containsText" dxfId="34" priority="12" operator="containsText" text="Призер">
      <formula>NOT(ISERROR(SEARCH("Призер",N4)))</formula>
    </cfRule>
    <cfRule type="containsText" dxfId="33" priority="13" operator="containsText" text="Победитель">
      <formula>NOT(ISERROR(SEARCH("Победитель",N4)))</formula>
    </cfRule>
  </conditionalFormatting>
  <conditionalFormatting sqref="K4:K68">
    <cfRule type="iconSet" priority="16">
      <iconSet iconSet="3Symbols">
        <cfvo type="percent" val="0"/>
        <cfvo type="percent" val="33"/>
        <cfvo type="percent" val="67"/>
      </iconSet>
    </cfRule>
    <cfRule type="cellIs" dxfId="32" priority="17" operator="greaterThan">
      <formula>1</formula>
    </cfRule>
  </conditionalFormatting>
  <conditionalFormatting sqref="M4:M68">
    <cfRule type="iconSet" priority="18">
      <iconSet iconSet="3Symbols">
        <cfvo type="percent" val="0"/>
        <cfvo type="num" val="75"/>
        <cfvo type="num" val="94"/>
      </iconSet>
    </cfRule>
  </conditionalFormatting>
  <conditionalFormatting sqref="K69">
    <cfRule type="iconSet" priority="7">
      <iconSet iconSet="3Symbols">
        <cfvo type="percent" val="0"/>
        <cfvo type="percent" val="33"/>
        <cfvo type="percent" val="67"/>
      </iconSet>
    </cfRule>
    <cfRule type="cellIs" dxfId="31" priority="8" operator="greaterThan">
      <formula>1</formula>
    </cfRule>
  </conditionalFormatting>
  <conditionalFormatting sqref="J69">
    <cfRule type="cellIs" dxfId="30" priority="9" operator="lessThan">
      <formula>24.99</formula>
    </cfRule>
    <cfRule type="cellIs" dxfId="29" priority="10" operator="greaterThan">
      <formula>24.99</formula>
    </cfRule>
  </conditionalFormatting>
  <conditionalFormatting sqref="L69">
    <cfRule type="cellIs" dxfId="28" priority="5" operator="lessThan">
      <formula>24.99</formula>
    </cfRule>
    <cfRule type="cellIs" dxfId="27" priority="6" operator="greaterThan">
      <formula>24.99</formula>
    </cfRule>
  </conditionalFormatting>
  <conditionalFormatting sqref="M69">
    <cfRule type="iconSet" priority="4">
      <iconSet iconSet="3Symbols">
        <cfvo type="percent" val="0"/>
        <cfvo type="num" val="75"/>
        <cfvo type="num" val="94"/>
      </iconSet>
    </cfRule>
  </conditionalFormatting>
  <conditionalFormatting sqref="N69">
    <cfRule type="containsText" dxfId="26" priority="1" operator="containsText" text="Участник">
      <formula>NOT(ISERROR(SEARCH("Участник",N69)))</formula>
    </cfRule>
    <cfRule type="containsText" dxfId="25" priority="2" operator="containsText" text="Призер">
      <formula>NOT(ISERROR(SEARCH("Призер",N69)))</formula>
    </cfRule>
    <cfRule type="containsText" dxfId="24" priority="3" operator="containsText" text="Победитель">
      <formula>NOT(ISERROR(SEARCH("Победитель",N69)))</formula>
    </cfRule>
  </conditionalFormatting>
  <pageMargins left="0.7" right="0.7" top="0.75" bottom="0.75" header="0.3" footer="0.3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9" zoomScaleNormal="100" workbookViewId="0">
      <selection activeCell="G40" sqref="G40"/>
    </sheetView>
  </sheetViews>
  <sheetFormatPr defaultRowHeight="12.75"/>
  <cols>
    <col min="1" max="4" width="9.140625" style="32"/>
    <col min="5" max="5" width="28.7109375" style="32" customWidth="1"/>
    <col min="6" max="6" width="28.5703125" style="32" customWidth="1"/>
    <col min="7" max="7" width="19.140625" style="32" customWidth="1"/>
    <col min="8" max="8" width="9.140625" style="32"/>
    <col min="9" max="9" width="12.7109375" style="32" customWidth="1"/>
    <col min="10" max="13" width="9.140625" style="32"/>
    <col min="14" max="14" width="10" style="32" customWidth="1"/>
    <col min="15" max="16384" width="9.140625" style="32"/>
  </cols>
  <sheetData>
    <row r="1" spans="1:14" ht="42.75" customHeight="1">
      <c r="A1" s="47" t="s">
        <v>1062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3" spans="1:14">
      <c r="A3" s="29" t="s">
        <v>988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1044</v>
      </c>
      <c r="K3" s="29" t="s">
        <v>982</v>
      </c>
      <c r="L3" s="29"/>
      <c r="M3" s="29" t="s">
        <v>1005</v>
      </c>
      <c r="N3" s="29" t="s">
        <v>1003</v>
      </c>
    </row>
    <row r="4" spans="1:14">
      <c r="A4" s="30">
        <v>32</v>
      </c>
      <c r="B4" s="31">
        <v>951</v>
      </c>
      <c r="C4" s="32" t="s">
        <v>14</v>
      </c>
      <c r="D4" s="30" t="s">
        <v>21</v>
      </c>
      <c r="E4" s="32" t="s">
        <v>315</v>
      </c>
      <c r="F4" s="32" t="s">
        <v>316</v>
      </c>
      <c r="G4" s="32" t="s">
        <v>78</v>
      </c>
      <c r="H4" s="32" t="s">
        <v>11</v>
      </c>
      <c r="I4" s="32" t="s">
        <v>75</v>
      </c>
      <c r="J4" s="30">
        <v>40</v>
      </c>
      <c r="K4" s="30">
        <v>2</v>
      </c>
      <c r="L4" s="30">
        <v>37</v>
      </c>
      <c r="M4" s="33">
        <v>77</v>
      </c>
      <c r="N4" s="34" t="s">
        <v>1021</v>
      </c>
    </row>
    <row r="5" spans="1:14">
      <c r="A5" s="30">
        <v>41</v>
      </c>
      <c r="B5" s="31">
        <v>433</v>
      </c>
      <c r="C5" s="32" t="s">
        <v>14</v>
      </c>
      <c r="D5" s="30" t="s">
        <v>21</v>
      </c>
      <c r="E5" s="32" t="s">
        <v>917</v>
      </c>
      <c r="F5" s="32" t="s">
        <v>916</v>
      </c>
      <c r="G5" s="32" t="s">
        <v>20</v>
      </c>
      <c r="H5" s="32" t="s">
        <v>11</v>
      </c>
      <c r="I5" s="32" t="s">
        <v>13</v>
      </c>
      <c r="J5" s="30">
        <v>33</v>
      </c>
      <c r="K5" s="30">
        <v>2</v>
      </c>
      <c r="L5" s="30">
        <v>0</v>
      </c>
      <c r="M5" s="33">
        <v>33</v>
      </c>
      <c r="N5" s="34" t="s">
        <v>1022</v>
      </c>
    </row>
    <row r="6" spans="1:14">
      <c r="A6" s="30">
        <v>46</v>
      </c>
      <c r="B6" s="31">
        <v>9</v>
      </c>
      <c r="C6" s="32" t="s">
        <v>14</v>
      </c>
      <c r="D6" s="30" t="s">
        <v>21</v>
      </c>
      <c r="E6" s="32" t="s">
        <v>852</v>
      </c>
      <c r="F6" s="32" t="s">
        <v>853</v>
      </c>
      <c r="G6" s="32" t="s">
        <v>381</v>
      </c>
      <c r="H6" s="32" t="s">
        <v>11</v>
      </c>
      <c r="I6" s="32" t="s">
        <v>75</v>
      </c>
      <c r="J6" s="30">
        <v>40</v>
      </c>
      <c r="K6" s="30">
        <v>2</v>
      </c>
      <c r="L6" s="30">
        <v>35</v>
      </c>
      <c r="M6" s="33">
        <v>75</v>
      </c>
      <c r="N6" s="34" t="s">
        <v>1021</v>
      </c>
    </row>
    <row r="7" spans="1:14">
      <c r="A7" s="30">
        <v>138</v>
      </c>
      <c r="B7" s="31">
        <v>919</v>
      </c>
      <c r="C7" s="32" t="s">
        <v>14</v>
      </c>
      <c r="D7" s="30" t="s">
        <v>21</v>
      </c>
      <c r="E7" s="32" t="s">
        <v>1061</v>
      </c>
      <c r="F7" s="32" t="s">
        <v>881</v>
      </c>
      <c r="G7" s="32" t="s">
        <v>12</v>
      </c>
      <c r="H7" s="32" t="s">
        <v>11</v>
      </c>
      <c r="I7" s="32" t="s">
        <v>13</v>
      </c>
      <c r="J7" s="30">
        <v>37</v>
      </c>
      <c r="K7" s="30">
        <v>2</v>
      </c>
      <c r="L7" s="30">
        <v>31</v>
      </c>
      <c r="M7" s="33">
        <v>68</v>
      </c>
      <c r="N7" s="34" t="s">
        <v>1022</v>
      </c>
    </row>
    <row r="8" spans="1:14">
      <c r="A8" s="30">
        <v>158</v>
      </c>
      <c r="B8" s="31">
        <v>431</v>
      </c>
      <c r="C8" s="32" t="s">
        <v>14</v>
      </c>
      <c r="D8" s="30" t="s">
        <v>21</v>
      </c>
      <c r="E8" s="32" t="s">
        <v>22</v>
      </c>
      <c r="F8" s="32" t="s">
        <v>916</v>
      </c>
      <c r="G8" s="32" t="s">
        <v>20</v>
      </c>
      <c r="H8" s="32" t="s">
        <v>11</v>
      </c>
      <c r="I8" s="32" t="s">
        <v>13</v>
      </c>
      <c r="J8" s="30">
        <v>25</v>
      </c>
      <c r="K8" s="30">
        <v>2</v>
      </c>
      <c r="L8" s="30">
        <v>0</v>
      </c>
      <c r="M8" s="33">
        <v>25</v>
      </c>
      <c r="N8" s="34" t="s">
        <v>1022</v>
      </c>
    </row>
    <row r="9" spans="1:14">
      <c r="A9" s="30">
        <v>175</v>
      </c>
      <c r="B9" s="31">
        <v>933</v>
      </c>
      <c r="C9" s="32" t="s">
        <v>14</v>
      </c>
      <c r="D9" s="30" t="s">
        <v>21</v>
      </c>
      <c r="E9" s="32" t="s">
        <v>884</v>
      </c>
      <c r="F9" s="32" t="s">
        <v>881</v>
      </c>
      <c r="G9" s="32" t="s">
        <v>12</v>
      </c>
      <c r="H9" s="32" t="s">
        <v>11</v>
      </c>
      <c r="I9" s="32" t="s">
        <v>13</v>
      </c>
      <c r="J9" s="30">
        <v>25</v>
      </c>
      <c r="K9" s="30">
        <v>2</v>
      </c>
      <c r="L9" s="30">
        <v>0</v>
      </c>
      <c r="M9" s="33">
        <v>25</v>
      </c>
      <c r="N9" s="34" t="s">
        <v>1022</v>
      </c>
    </row>
    <row r="10" spans="1:14">
      <c r="A10" s="30">
        <v>183</v>
      </c>
      <c r="B10" s="31">
        <v>822</v>
      </c>
      <c r="C10" s="32" t="s">
        <v>14</v>
      </c>
      <c r="D10" s="30" t="s">
        <v>21</v>
      </c>
      <c r="E10" s="32" t="s">
        <v>524</v>
      </c>
      <c r="F10" s="32" t="s">
        <v>523</v>
      </c>
      <c r="G10" s="32" t="s">
        <v>34</v>
      </c>
      <c r="H10" s="32" t="s">
        <v>11</v>
      </c>
      <c r="I10" s="32" t="s">
        <v>13</v>
      </c>
      <c r="J10" s="35">
        <v>41.5</v>
      </c>
      <c r="K10" s="30">
        <v>2</v>
      </c>
      <c r="L10" s="35">
        <v>28</v>
      </c>
      <c r="M10" s="33">
        <v>69.5</v>
      </c>
      <c r="N10" s="34" t="s">
        <v>1022</v>
      </c>
    </row>
    <row r="11" spans="1:14">
      <c r="A11" s="30">
        <v>196</v>
      </c>
      <c r="B11" s="31">
        <v>425</v>
      </c>
      <c r="C11" s="32" t="s">
        <v>14</v>
      </c>
      <c r="D11" s="30" t="s">
        <v>21</v>
      </c>
      <c r="E11" s="32" t="s">
        <v>921</v>
      </c>
      <c r="F11" s="32" t="s">
        <v>916</v>
      </c>
      <c r="G11" s="32" t="s">
        <v>20</v>
      </c>
      <c r="H11" s="32" t="s">
        <v>11</v>
      </c>
      <c r="I11" s="32" t="s">
        <v>13</v>
      </c>
      <c r="J11" s="35">
        <v>43</v>
      </c>
      <c r="K11" s="30">
        <v>2</v>
      </c>
      <c r="L11" s="35">
        <v>47</v>
      </c>
      <c r="M11" s="33">
        <v>90</v>
      </c>
      <c r="N11" s="34" t="s">
        <v>1021</v>
      </c>
    </row>
    <row r="12" spans="1:14">
      <c r="A12" s="30">
        <v>215</v>
      </c>
      <c r="B12" s="31">
        <v>23</v>
      </c>
      <c r="C12" s="32" t="s">
        <v>14</v>
      </c>
      <c r="D12" s="30" t="s">
        <v>21</v>
      </c>
      <c r="E12" s="32" t="s">
        <v>391</v>
      </c>
      <c r="F12" s="32" t="s">
        <v>392</v>
      </c>
      <c r="G12" s="32" t="s">
        <v>74</v>
      </c>
      <c r="H12" s="32" t="s">
        <v>11</v>
      </c>
      <c r="I12" s="32" t="s">
        <v>75</v>
      </c>
      <c r="J12" s="35">
        <v>38</v>
      </c>
      <c r="K12" s="30">
        <v>2</v>
      </c>
      <c r="L12" s="35">
        <v>0</v>
      </c>
      <c r="M12" s="33">
        <v>38</v>
      </c>
      <c r="N12" s="34" t="s">
        <v>1022</v>
      </c>
    </row>
    <row r="13" spans="1:14">
      <c r="A13" s="30">
        <v>236</v>
      </c>
      <c r="B13" s="31">
        <v>293</v>
      </c>
      <c r="C13" s="32" t="s">
        <v>14</v>
      </c>
      <c r="D13" s="30" t="s">
        <v>21</v>
      </c>
      <c r="E13" s="32" t="s">
        <v>754</v>
      </c>
      <c r="F13" s="32" t="s">
        <v>749</v>
      </c>
      <c r="G13" s="32" t="s">
        <v>285</v>
      </c>
      <c r="H13" s="32" t="s">
        <v>11</v>
      </c>
      <c r="I13" s="32" t="s">
        <v>269</v>
      </c>
      <c r="J13" s="35">
        <v>48</v>
      </c>
      <c r="K13" s="30">
        <v>2</v>
      </c>
      <c r="L13" s="35">
        <v>46</v>
      </c>
      <c r="M13" s="33">
        <v>94</v>
      </c>
      <c r="N13" s="34" t="s">
        <v>1020</v>
      </c>
    </row>
    <row r="14" spans="1:14">
      <c r="A14" s="30">
        <v>238</v>
      </c>
      <c r="B14" s="31">
        <v>798</v>
      </c>
      <c r="C14" s="32" t="s">
        <v>14</v>
      </c>
      <c r="D14" s="30" t="s">
        <v>21</v>
      </c>
      <c r="E14" s="32" t="s">
        <v>330</v>
      </c>
      <c r="F14" s="32" t="s">
        <v>329</v>
      </c>
      <c r="G14" s="32" t="s">
        <v>121</v>
      </c>
      <c r="H14" s="32" t="s">
        <v>280</v>
      </c>
      <c r="I14" s="32" t="s">
        <v>19</v>
      </c>
      <c r="J14" s="35">
        <v>47</v>
      </c>
      <c r="K14" s="30">
        <v>2</v>
      </c>
      <c r="L14" s="35">
        <v>47</v>
      </c>
      <c r="M14" s="33">
        <v>94</v>
      </c>
      <c r="N14" s="34" t="s">
        <v>1020</v>
      </c>
    </row>
    <row r="15" spans="1:14">
      <c r="A15" s="30">
        <v>252</v>
      </c>
      <c r="B15" s="31">
        <v>10</v>
      </c>
      <c r="C15" s="32" t="s">
        <v>14</v>
      </c>
      <c r="D15" s="30" t="s">
        <v>21</v>
      </c>
      <c r="E15" s="32" t="s">
        <v>854</v>
      </c>
      <c r="F15" s="32" t="s">
        <v>853</v>
      </c>
      <c r="G15" s="32" t="s">
        <v>381</v>
      </c>
      <c r="H15" s="32" t="s">
        <v>11</v>
      </c>
      <c r="I15" s="32" t="s">
        <v>75</v>
      </c>
      <c r="J15" s="35">
        <v>44</v>
      </c>
      <c r="K15" s="30">
        <v>2</v>
      </c>
      <c r="L15" s="35">
        <v>33</v>
      </c>
      <c r="M15" s="33">
        <v>77</v>
      </c>
      <c r="N15" s="34" t="s">
        <v>1021</v>
      </c>
    </row>
    <row r="16" spans="1:14">
      <c r="A16" s="30">
        <v>267</v>
      </c>
      <c r="B16" s="31">
        <v>420</v>
      </c>
      <c r="C16" s="32" t="s">
        <v>14</v>
      </c>
      <c r="D16" s="30" t="s">
        <v>21</v>
      </c>
      <c r="E16" s="32" t="s">
        <v>923</v>
      </c>
      <c r="F16" s="32" t="s">
        <v>916</v>
      </c>
      <c r="G16" s="32" t="s">
        <v>20</v>
      </c>
      <c r="H16" s="32" t="s">
        <v>11</v>
      </c>
      <c r="I16" s="32" t="s">
        <v>13</v>
      </c>
      <c r="J16" s="35">
        <v>39</v>
      </c>
      <c r="K16" s="30">
        <v>2</v>
      </c>
      <c r="L16" s="35">
        <v>45</v>
      </c>
      <c r="M16" s="33">
        <v>84</v>
      </c>
      <c r="N16" s="34" t="s">
        <v>1021</v>
      </c>
    </row>
    <row r="17" spans="1:14">
      <c r="A17" s="30">
        <v>279</v>
      </c>
      <c r="B17" s="31">
        <v>920</v>
      </c>
      <c r="C17" s="32" t="s">
        <v>14</v>
      </c>
      <c r="D17" s="30" t="s">
        <v>21</v>
      </c>
      <c r="E17" s="32" t="s">
        <v>886</v>
      </c>
      <c r="F17" s="32" t="s">
        <v>881</v>
      </c>
      <c r="G17" s="32" t="s">
        <v>12</v>
      </c>
      <c r="H17" s="32" t="s">
        <v>11</v>
      </c>
      <c r="I17" s="32" t="s">
        <v>13</v>
      </c>
      <c r="J17" s="35">
        <v>28</v>
      </c>
      <c r="K17" s="30">
        <v>2</v>
      </c>
      <c r="L17" s="35">
        <v>0</v>
      </c>
      <c r="M17" s="33">
        <v>28</v>
      </c>
      <c r="N17" s="34" t="s">
        <v>1022</v>
      </c>
    </row>
    <row r="18" spans="1:14">
      <c r="A18" s="30">
        <v>281</v>
      </c>
      <c r="B18" s="31">
        <v>291</v>
      </c>
      <c r="C18" s="32" t="s">
        <v>14</v>
      </c>
      <c r="D18" s="30" t="s">
        <v>21</v>
      </c>
      <c r="E18" s="32" t="s">
        <v>756</v>
      </c>
      <c r="F18" s="32" t="s">
        <v>749</v>
      </c>
      <c r="G18" s="32" t="s">
        <v>285</v>
      </c>
      <c r="H18" s="32" t="s">
        <v>11</v>
      </c>
      <c r="I18" s="32" t="s">
        <v>269</v>
      </c>
      <c r="J18" s="35">
        <v>40</v>
      </c>
      <c r="K18" s="30">
        <v>2</v>
      </c>
      <c r="L18" s="35">
        <v>44</v>
      </c>
      <c r="M18" s="33">
        <v>84</v>
      </c>
      <c r="N18" s="34" t="s">
        <v>1021</v>
      </c>
    </row>
    <row r="19" spans="1:14">
      <c r="A19" s="30">
        <v>298</v>
      </c>
      <c r="B19" s="31">
        <v>927</v>
      </c>
      <c r="C19" s="32" t="s">
        <v>14</v>
      </c>
      <c r="D19" s="30" t="s">
        <v>21</v>
      </c>
      <c r="E19" s="32" t="s">
        <v>888</v>
      </c>
      <c r="F19" s="32" t="s">
        <v>881</v>
      </c>
      <c r="G19" s="32" t="s">
        <v>12</v>
      </c>
      <c r="H19" s="32" t="s">
        <v>11</v>
      </c>
      <c r="I19" s="32" t="s">
        <v>13</v>
      </c>
      <c r="J19" s="35">
        <v>30.5</v>
      </c>
      <c r="K19" s="30">
        <v>2</v>
      </c>
      <c r="L19" s="35">
        <v>31</v>
      </c>
      <c r="M19" s="33">
        <v>61.5</v>
      </c>
      <c r="N19" s="34" t="s">
        <v>1022</v>
      </c>
    </row>
    <row r="20" spans="1:14">
      <c r="A20" s="30">
        <v>299</v>
      </c>
      <c r="B20" s="31">
        <v>428</v>
      </c>
      <c r="C20" s="32" t="s">
        <v>14</v>
      </c>
      <c r="D20" s="30" t="s">
        <v>21</v>
      </c>
      <c r="E20" s="32" t="s">
        <v>924</v>
      </c>
      <c r="F20" s="32" t="s">
        <v>916</v>
      </c>
      <c r="G20" s="32" t="s">
        <v>20</v>
      </c>
      <c r="H20" s="32" t="s">
        <v>11</v>
      </c>
      <c r="I20" s="32" t="s">
        <v>13</v>
      </c>
      <c r="J20" s="35">
        <v>30</v>
      </c>
      <c r="K20" s="30">
        <v>2</v>
      </c>
      <c r="L20" s="35">
        <v>23</v>
      </c>
      <c r="M20" s="33">
        <v>53</v>
      </c>
      <c r="N20" s="34" t="s">
        <v>1022</v>
      </c>
    </row>
    <row r="21" spans="1:14">
      <c r="A21" s="30">
        <v>301</v>
      </c>
      <c r="B21" s="31">
        <v>931</v>
      </c>
      <c r="C21" s="32" t="s">
        <v>14</v>
      </c>
      <c r="D21" s="30" t="s">
        <v>21</v>
      </c>
      <c r="E21" s="32" t="s">
        <v>889</v>
      </c>
      <c r="F21" s="32" t="s">
        <v>881</v>
      </c>
      <c r="G21" s="32" t="s">
        <v>12</v>
      </c>
      <c r="H21" s="32" t="s">
        <v>11</v>
      </c>
      <c r="I21" s="32" t="s">
        <v>13</v>
      </c>
      <c r="J21" s="35">
        <v>35</v>
      </c>
      <c r="K21" s="30">
        <v>2</v>
      </c>
      <c r="L21" s="35">
        <v>40</v>
      </c>
      <c r="M21" s="33">
        <v>75</v>
      </c>
      <c r="N21" s="34" t="s">
        <v>1021</v>
      </c>
    </row>
    <row r="22" spans="1:14">
      <c r="A22" s="30">
        <v>346</v>
      </c>
      <c r="B22" s="31">
        <v>421</v>
      </c>
      <c r="C22" s="32" t="s">
        <v>14</v>
      </c>
      <c r="D22" s="30" t="s">
        <v>21</v>
      </c>
      <c r="E22" s="32" t="s">
        <v>857</v>
      </c>
      <c r="F22" s="32" t="s">
        <v>916</v>
      </c>
      <c r="G22" s="32" t="s">
        <v>20</v>
      </c>
      <c r="H22" s="32" t="s">
        <v>11</v>
      </c>
      <c r="I22" s="32" t="s">
        <v>13</v>
      </c>
      <c r="J22" s="35">
        <v>39</v>
      </c>
      <c r="K22" s="30">
        <v>2</v>
      </c>
      <c r="L22" s="35">
        <v>33</v>
      </c>
      <c r="M22" s="33">
        <v>72</v>
      </c>
      <c r="N22" s="34" t="s">
        <v>1022</v>
      </c>
    </row>
    <row r="23" spans="1:14">
      <c r="A23" s="30">
        <v>350</v>
      </c>
      <c r="B23" s="31">
        <v>824</v>
      </c>
      <c r="C23" s="32" t="s">
        <v>14</v>
      </c>
      <c r="D23" s="30" t="s">
        <v>21</v>
      </c>
      <c r="E23" s="32" t="s">
        <v>527</v>
      </c>
      <c r="F23" s="32" t="s">
        <v>523</v>
      </c>
      <c r="G23" s="32" t="s">
        <v>34</v>
      </c>
      <c r="H23" s="32" t="s">
        <v>11</v>
      </c>
      <c r="I23" s="32" t="s">
        <v>13</v>
      </c>
      <c r="J23" s="35">
        <v>44</v>
      </c>
      <c r="K23" s="30">
        <v>2</v>
      </c>
      <c r="L23" s="35">
        <v>0</v>
      </c>
      <c r="M23" s="33">
        <v>44</v>
      </c>
      <c r="N23" s="34" t="s">
        <v>1022</v>
      </c>
    </row>
    <row r="24" spans="1:14">
      <c r="A24" s="30">
        <v>357</v>
      </c>
      <c r="B24" s="31">
        <v>512</v>
      </c>
      <c r="C24" s="32" t="s">
        <v>14</v>
      </c>
      <c r="D24" s="30" t="s">
        <v>21</v>
      </c>
      <c r="E24" s="32" t="s">
        <v>214</v>
      </c>
      <c r="F24" s="32" t="s">
        <v>972</v>
      </c>
      <c r="G24" s="32" t="s">
        <v>85</v>
      </c>
      <c r="H24" s="32" t="s">
        <v>11</v>
      </c>
      <c r="I24" s="32" t="s">
        <v>13</v>
      </c>
      <c r="J24" s="35">
        <v>30</v>
      </c>
      <c r="K24" s="30">
        <v>2</v>
      </c>
      <c r="L24" s="35">
        <v>0</v>
      </c>
      <c r="M24" s="33">
        <v>30</v>
      </c>
      <c r="N24" s="34" t="s">
        <v>1022</v>
      </c>
    </row>
    <row r="25" spans="1:14">
      <c r="A25" s="30">
        <v>408</v>
      </c>
      <c r="B25" s="31">
        <v>801</v>
      </c>
      <c r="C25" s="32" t="s">
        <v>14</v>
      </c>
      <c r="D25" s="30" t="s">
        <v>21</v>
      </c>
      <c r="E25" s="32" t="s">
        <v>333</v>
      </c>
      <c r="F25" s="32" t="s">
        <v>329</v>
      </c>
      <c r="G25" s="32" t="s">
        <v>121</v>
      </c>
      <c r="H25" s="32" t="s">
        <v>280</v>
      </c>
      <c r="I25" s="32" t="s">
        <v>19</v>
      </c>
      <c r="J25" s="35">
        <v>47</v>
      </c>
      <c r="K25" s="30">
        <v>2</v>
      </c>
      <c r="L25" s="35">
        <v>47</v>
      </c>
      <c r="M25" s="33">
        <v>94</v>
      </c>
      <c r="N25" s="34" t="s">
        <v>1020</v>
      </c>
    </row>
    <row r="26" spans="1:14">
      <c r="A26" s="30">
        <v>411</v>
      </c>
      <c r="B26" s="31">
        <v>928</v>
      </c>
      <c r="C26" s="32" t="s">
        <v>14</v>
      </c>
      <c r="D26" s="30" t="s">
        <v>21</v>
      </c>
      <c r="E26" s="32" t="s">
        <v>891</v>
      </c>
      <c r="F26" s="32" t="s">
        <v>881</v>
      </c>
      <c r="G26" s="32" t="s">
        <v>206</v>
      </c>
      <c r="H26" s="32" t="s">
        <v>11</v>
      </c>
      <c r="I26" s="32" t="s">
        <v>13</v>
      </c>
      <c r="J26" s="35">
        <v>26</v>
      </c>
      <c r="K26" s="30">
        <v>2</v>
      </c>
      <c r="L26" s="35">
        <v>0</v>
      </c>
      <c r="M26" s="33">
        <v>26</v>
      </c>
      <c r="N26" s="34" t="s">
        <v>1022</v>
      </c>
    </row>
    <row r="27" spans="1:14">
      <c r="A27" s="30">
        <v>422</v>
      </c>
      <c r="B27" s="31">
        <v>411</v>
      </c>
      <c r="C27" s="32" t="s">
        <v>14</v>
      </c>
      <c r="D27" s="30" t="s">
        <v>21</v>
      </c>
      <c r="E27" s="32" t="s">
        <v>631</v>
      </c>
      <c r="F27" s="32" t="s">
        <v>632</v>
      </c>
      <c r="G27" s="32" t="s">
        <v>48</v>
      </c>
      <c r="H27" s="32" t="s">
        <v>633</v>
      </c>
      <c r="I27" s="32" t="s">
        <v>434</v>
      </c>
      <c r="J27" s="35">
        <v>41</v>
      </c>
      <c r="K27" s="30">
        <v>2</v>
      </c>
      <c r="L27" s="35">
        <v>38</v>
      </c>
      <c r="M27" s="33">
        <v>79</v>
      </c>
      <c r="N27" s="34" t="s">
        <v>1021</v>
      </c>
    </row>
    <row r="28" spans="1:14">
      <c r="A28" s="30">
        <v>424</v>
      </c>
      <c r="B28" s="31">
        <v>424</v>
      </c>
      <c r="C28" s="32" t="s">
        <v>14</v>
      </c>
      <c r="D28" s="30" t="s">
        <v>21</v>
      </c>
      <c r="E28" s="32" t="s">
        <v>925</v>
      </c>
      <c r="F28" s="32" t="s">
        <v>916</v>
      </c>
      <c r="G28" s="32" t="s">
        <v>20</v>
      </c>
      <c r="H28" s="32" t="s">
        <v>11</v>
      </c>
      <c r="I28" s="32" t="s">
        <v>13</v>
      </c>
      <c r="J28" s="35">
        <v>43</v>
      </c>
      <c r="K28" s="30">
        <v>2</v>
      </c>
      <c r="L28" s="35">
        <v>46</v>
      </c>
      <c r="M28" s="33">
        <v>89</v>
      </c>
      <c r="N28" s="34" t="s">
        <v>1021</v>
      </c>
    </row>
    <row r="29" spans="1:14">
      <c r="A29" s="30">
        <v>452</v>
      </c>
      <c r="B29" s="31">
        <v>925</v>
      </c>
      <c r="C29" s="32" t="s">
        <v>14</v>
      </c>
      <c r="D29" s="30" t="s">
        <v>21</v>
      </c>
      <c r="E29" s="32" t="s">
        <v>895</v>
      </c>
      <c r="F29" s="32" t="s">
        <v>881</v>
      </c>
      <c r="G29" s="32" t="s">
        <v>12</v>
      </c>
      <c r="H29" s="32" t="s">
        <v>11</v>
      </c>
      <c r="I29" s="32" t="s">
        <v>13</v>
      </c>
      <c r="J29" s="35">
        <v>41</v>
      </c>
      <c r="K29" s="30">
        <v>2</v>
      </c>
      <c r="L29" s="35">
        <v>38</v>
      </c>
      <c r="M29" s="33">
        <v>79</v>
      </c>
      <c r="N29" s="34" t="s">
        <v>1021</v>
      </c>
    </row>
    <row r="30" spans="1:14">
      <c r="A30" s="30">
        <v>456</v>
      </c>
      <c r="B30" s="31">
        <v>511</v>
      </c>
      <c r="C30" s="32" t="s">
        <v>14</v>
      </c>
      <c r="D30" s="30" t="s">
        <v>21</v>
      </c>
      <c r="E30" s="32" t="s">
        <v>215</v>
      </c>
      <c r="F30" s="32" t="s">
        <v>972</v>
      </c>
      <c r="G30" s="32" t="s">
        <v>85</v>
      </c>
      <c r="H30" s="32" t="s">
        <v>11</v>
      </c>
      <c r="I30" s="32" t="s">
        <v>13</v>
      </c>
      <c r="J30" s="35">
        <v>31</v>
      </c>
      <c r="K30" s="30">
        <v>2</v>
      </c>
      <c r="L30" s="35">
        <v>0</v>
      </c>
      <c r="M30" s="33">
        <v>31</v>
      </c>
      <c r="N30" s="34" t="s">
        <v>1022</v>
      </c>
    </row>
    <row r="31" spans="1:14">
      <c r="A31" s="30">
        <v>468</v>
      </c>
      <c r="B31" s="31">
        <v>674</v>
      </c>
      <c r="C31" s="32" t="s">
        <v>14</v>
      </c>
      <c r="D31" s="30" t="s">
        <v>21</v>
      </c>
      <c r="E31" s="32" t="s">
        <v>670</v>
      </c>
      <c r="F31" s="32" t="s">
        <v>659</v>
      </c>
      <c r="G31" s="32" t="s">
        <v>432</v>
      </c>
      <c r="H31" s="32" t="s">
        <v>433</v>
      </c>
      <c r="I31" s="32" t="s">
        <v>434</v>
      </c>
      <c r="J31" s="35">
        <v>46.5</v>
      </c>
      <c r="K31" s="30">
        <v>2</v>
      </c>
      <c r="L31" s="35">
        <v>39</v>
      </c>
      <c r="M31" s="33">
        <v>85.5</v>
      </c>
      <c r="N31" s="34" t="s">
        <v>1021</v>
      </c>
    </row>
    <row r="32" spans="1:14">
      <c r="A32" s="30">
        <v>484</v>
      </c>
      <c r="B32" s="31">
        <v>426</v>
      </c>
      <c r="C32" s="32" t="s">
        <v>14</v>
      </c>
      <c r="D32" s="30" t="s">
        <v>21</v>
      </c>
      <c r="E32" s="32" t="s">
        <v>926</v>
      </c>
      <c r="F32" s="32" t="s">
        <v>916</v>
      </c>
      <c r="G32" s="32" t="s">
        <v>20</v>
      </c>
      <c r="H32" s="32" t="s">
        <v>11</v>
      </c>
      <c r="I32" s="32" t="s">
        <v>13</v>
      </c>
      <c r="J32" s="35">
        <v>32</v>
      </c>
      <c r="K32" s="30">
        <v>2</v>
      </c>
      <c r="L32" s="35">
        <v>41</v>
      </c>
      <c r="M32" s="33">
        <v>73</v>
      </c>
      <c r="N32" s="34" t="s">
        <v>1022</v>
      </c>
    </row>
    <row r="33" spans="1:14">
      <c r="A33" s="30">
        <v>506</v>
      </c>
      <c r="B33" s="31">
        <v>18</v>
      </c>
      <c r="C33" s="32" t="s">
        <v>14</v>
      </c>
      <c r="D33" s="30" t="s">
        <v>21</v>
      </c>
      <c r="E33" s="32" t="s">
        <v>387</v>
      </c>
      <c r="F33" s="32" t="s">
        <v>388</v>
      </c>
      <c r="G33" s="32" t="s">
        <v>74</v>
      </c>
      <c r="H33" s="32" t="s">
        <v>11</v>
      </c>
      <c r="I33" s="32" t="s">
        <v>75</v>
      </c>
      <c r="J33" s="35">
        <v>46</v>
      </c>
      <c r="K33" s="30">
        <v>2</v>
      </c>
      <c r="L33" s="35">
        <v>0</v>
      </c>
      <c r="M33" s="33">
        <v>46</v>
      </c>
      <c r="N33" s="34" t="s">
        <v>1022</v>
      </c>
    </row>
    <row r="34" spans="1:14">
      <c r="A34" s="30">
        <v>510</v>
      </c>
      <c r="B34" s="31">
        <v>58</v>
      </c>
      <c r="C34" s="32" t="s">
        <v>14</v>
      </c>
      <c r="D34" s="30" t="s">
        <v>21</v>
      </c>
      <c r="E34" s="32" t="s">
        <v>897</v>
      </c>
      <c r="F34" s="32" t="s">
        <v>881</v>
      </c>
      <c r="G34" s="32" t="s">
        <v>12</v>
      </c>
      <c r="H34" s="32" t="s">
        <v>11</v>
      </c>
      <c r="I34" s="32" t="s">
        <v>13</v>
      </c>
      <c r="J34" s="35">
        <v>27</v>
      </c>
      <c r="K34" s="30">
        <v>2</v>
      </c>
      <c r="L34" s="35">
        <v>0</v>
      </c>
      <c r="M34" s="33">
        <v>27</v>
      </c>
      <c r="N34" s="34" t="s">
        <v>1022</v>
      </c>
    </row>
    <row r="35" spans="1:14">
      <c r="A35" s="30">
        <v>523</v>
      </c>
      <c r="B35" s="31">
        <v>921</v>
      </c>
      <c r="C35" s="32" t="s">
        <v>14</v>
      </c>
      <c r="D35" s="30" t="s">
        <v>21</v>
      </c>
      <c r="E35" s="32" t="s">
        <v>898</v>
      </c>
      <c r="F35" s="32" t="s">
        <v>881</v>
      </c>
      <c r="G35" s="32" t="s">
        <v>12</v>
      </c>
      <c r="H35" s="32" t="s">
        <v>11</v>
      </c>
      <c r="I35" s="32" t="s">
        <v>13</v>
      </c>
      <c r="J35" s="35">
        <v>28</v>
      </c>
      <c r="K35" s="30">
        <v>2</v>
      </c>
      <c r="L35" s="35">
        <v>39</v>
      </c>
      <c r="M35" s="33">
        <v>67</v>
      </c>
      <c r="N35" s="34" t="s">
        <v>1022</v>
      </c>
    </row>
    <row r="36" spans="1:14">
      <c r="A36" s="30">
        <v>534</v>
      </c>
      <c r="B36" s="31">
        <v>917</v>
      </c>
      <c r="C36" s="32" t="s">
        <v>14</v>
      </c>
      <c r="D36" s="30" t="s">
        <v>21</v>
      </c>
      <c r="E36" s="32" t="s">
        <v>899</v>
      </c>
      <c r="F36" s="32" t="s">
        <v>881</v>
      </c>
      <c r="G36" s="32" t="s">
        <v>12</v>
      </c>
      <c r="H36" s="32" t="s">
        <v>11</v>
      </c>
      <c r="I36" s="32" t="s">
        <v>13</v>
      </c>
      <c r="J36" s="35">
        <v>38</v>
      </c>
      <c r="K36" s="30">
        <v>2</v>
      </c>
      <c r="L36" s="35">
        <v>38</v>
      </c>
      <c r="M36" s="33">
        <v>76</v>
      </c>
      <c r="N36" s="34" t="s">
        <v>1021</v>
      </c>
    </row>
    <row r="37" spans="1:14">
      <c r="A37" s="30">
        <v>563</v>
      </c>
      <c r="B37" s="31">
        <v>4</v>
      </c>
      <c r="C37" s="32" t="s">
        <v>14</v>
      </c>
      <c r="D37" s="30" t="s">
        <v>21</v>
      </c>
      <c r="E37" s="32" t="s">
        <v>855</v>
      </c>
      <c r="F37" s="32" t="s">
        <v>853</v>
      </c>
      <c r="G37" s="32" t="s">
        <v>381</v>
      </c>
      <c r="H37" s="32" t="s">
        <v>11</v>
      </c>
      <c r="I37" s="32" t="s">
        <v>75</v>
      </c>
      <c r="J37" s="35">
        <v>29</v>
      </c>
      <c r="K37" s="30">
        <v>2</v>
      </c>
      <c r="L37" s="35">
        <v>35</v>
      </c>
      <c r="M37" s="33">
        <v>64</v>
      </c>
      <c r="N37" s="34" t="s">
        <v>1022</v>
      </c>
    </row>
    <row r="38" spans="1:14">
      <c r="A38" s="30">
        <v>581</v>
      </c>
      <c r="B38" s="31">
        <v>414</v>
      </c>
      <c r="C38" s="32" t="s">
        <v>14</v>
      </c>
      <c r="D38" s="30" t="s">
        <v>21</v>
      </c>
      <c r="E38" s="32" t="s">
        <v>928</v>
      </c>
      <c r="F38" s="32" t="s">
        <v>916</v>
      </c>
      <c r="G38" s="32" t="s">
        <v>20</v>
      </c>
      <c r="H38" s="32" t="s">
        <v>11</v>
      </c>
      <c r="I38" s="32" t="s">
        <v>13</v>
      </c>
      <c r="J38" s="35">
        <v>41</v>
      </c>
      <c r="K38" s="30">
        <v>2</v>
      </c>
      <c r="L38" s="35">
        <v>45</v>
      </c>
      <c r="M38" s="33">
        <v>86</v>
      </c>
      <c r="N38" s="34" t="s">
        <v>1021</v>
      </c>
    </row>
    <row r="39" spans="1:14">
      <c r="A39" s="30">
        <v>584</v>
      </c>
      <c r="B39" s="31">
        <v>698</v>
      </c>
      <c r="C39" s="32" t="s">
        <v>14</v>
      </c>
      <c r="D39" s="30" t="s">
        <v>21</v>
      </c>
      <c r="E39" s="32" t="s">
        <v>811</v>
      </c>
      <c r="F39" s="32" t="s">
        <v>812</v>
      </c>
      <c r="G39" s="32" t="s">
        <v>763</v>
      </c>
      <c r="H39" s="32" t="s">
        <v>813</v>
      </c>
      <c r="I39" s="32" t="s">
        <v>668</v>
      </c>
      <c r="J39" s="35">
        <v>32.5</v>
      </c>
      <c r="K39" s="30">
        <v>2</v>
      </c>
      <c r="L39" s="35">
        <v>0</v>
      </c>
      <c r="M39" s="33">
        <v>32.5</v>
      </c>
      <c r="N39" s="34" t="s">
        <v>1022</v>
      </c>
    </row>
    <row r="40" spans="1:14">
      <c r="A40" s="30">
        <v>596</v>
      </c>
      <c r="B40" s="31">
        <v>654</v>
      </c>
      <c r="C40" s="32" t="s">
        <v>14</v>
      </c>
      <c r="D40" s="30" t="s">
        <v>21</v>
      </c>
      <c r="E40" s="32" t="s">
        <v>560</v>
      </c>
      <c r="F40" s="32" t="s">
        <v>556</v>
      </c>
      <c r="G40" s="32" t="s">
        <v>1087</v>
      </c>
      <c r="H40" s="32" t="s">
        <v>134</v>
      </c>
      <c r="I40" s="32" t="s">
        <v>135</v>
      </c>
      <c r="J40" s="35">
        <v>31.5</v>
      </c>
      <c r="K40" s="30">
        <v>2</v>
      </c>
      <c r="L40" s="35">
        <v>36</v>
      </c>
      <c r="M40" s="33">
        <v>67.5</v>
      </c>
      <c r="N40" s="34" t="s">
        <v>1022</v>
      </c>
    </row>
    <row r="41" spans="1:14">
      <c r="A41" s="30">
        <v>611</v>
      </c>
      <c r="B41" s="31">
        <v>929</v>
      </c>
      <c r="C41" s="32" t="s">
        <v>14</v>
      </c>
      <c r="D41" s="30" t="s">
        <v>21</v>
      </c>
      <c r="E41" s="32" t="s">
        <v>900</v>
      </c>
      <c r="F41" s="32" t="s">
        <v>881</v>
      </c>
      <c r="G41" s="32" t="s">
        <v>12</v>
      </c>
      <c r="H41" s="32" t="s">
        <v>11</v>
      </c>
      <c r="I41" s="32" t="s">
        <v>13</v>
      </c>
      <c r="J41" s="35">
        <v>25.5</v>
      </c>
      <c r="K41" s="30">
        <v>2</v>
      </c>
      <c r="L41" s="35">
        <v>0</v>
      </c>
      <c r="M41" s="33">
        <v>25.5</v>
      </c>
      <c r="N41" s="34" t="s">
        <v>1022</v>
      </c>
    </row>
    <row r="42" spans="1:14">
      <c r="A42" s="30">
        <v>614</v>
      </c>
      <c r="B42" s="31">
        <v>413</v>
      </c>
      <c r="C42" s="32" t="s">
        <v>14</v>
      </c>
      <c r="D42" s="30" t="s">
        <v>21</v>
      </c>
      <c r="E42" s="32" t="s">
        <v>930</v>
      </c>
      <c r="F42" s="32" t="s">
        <v>916</v>
      </c>
      <c r="G42" s="32" t="s">
        <v>20</v>
      </c>
      <c r="H42" s="32" t="s">
        <v>11</v>
      </c>
      <c r="I42" s="32" t="s">
        <v>13</v>
      </c>
      <c r="J42" s="35">
        <v>46</v>
      </c>
      <c r="K42" s="30">
        <v>2</v>
      </c>
      <c r="L42" s="35">
        <v>47</v>
      </c>
      <c r="M42" s="33">
        <v>93</v>
      </c>
      <c r="N42" s="34" t="s">
        <v>1021</v>
      </c>
    </row>
    <row r="43" spans="1:14">
      <c r="A43" s="30">
        <v>620</v>
      </c>
      <c r="B43" s="31">
        <v>510</v>
      </c>
      <c r="C43" s="32" t="s">
        <v>14</v>
      </c>
      <c r="D43" s="30" t="s">
        <v>21</v>
      </c>
      <c r="E43" s="32" t="s">
        <v>967</v>
      </c>
      <c r="F43" s="32" t="s">
        <v>972</v>
      </c>
      <c r="G43" s="32" t="s">
        <v>85</v>
      </c>
      <c r="H43" s="32" t="s">
        <v>11</v>
      </c>
      <c r="I43" s="32" t="s">
        <v>13</v>
      </c>
      <c r="J43" s="35">
        <v>39</v>
      </c>
      <c r="K43" s="30">
        <v>2</v>
      </c>
      <c r="L43" s="35">
        <v>41</v>
      </c>
      <c r="M43" s="33">
        <v>80</v>
      </c>
      <c r="N43" s="34" t="s">
        <v>1021</v>
      </c>
    </row>
    <row r="44" spans="1:14">
      <c r="A44" s="30">
        <v>640</v>
      </c>
      <c r="B44" s="31">
        <v>821</v>
      </c>
      <c r="C44" s="32" t="s">
        <v>14</v>
      </c>
      <c r="D44" s="30" t="s">
        <v>21</v>
      </c>
      <c r="E44" s="32" t="s">
        <v>532</v>
      </c>
      <c r="F44" s="32" t="s">
        <v>523</v>
      </c>
      <c r="G44" s="32" t="s">
        <v>34</v>
      </c>
      <c r="H44" s="32" t="s">
        <v>11</v>
      </c>
      <c r="I44" s="32" t="s">
        <v>13</v>
      </c>
      <c r="J44" s="35">
        <v>43</v>
      </c>
      <c r="K44" s="30">
        <v>2</v>
      </c>
      <c r="L44" s="35">
        <v>0</v>
      </c>
      <c r="M44" s="33">
        <v>43</v>
      </c>
      <c r="N44" s="34" t="s">
        <v>1022</v>
      </c>
    </row>
    <row r="45" spans="1:14">
      <c r="A45" s="30">
        <v>680</v>
      </c>
      <c r="B45" s="31">
        <v>575</v>
      </c>
      <c r="C45" s="32" t="s">
        <v>14</v>
      </c>
      <c r="D45" s="30" t="s">
        <v>21</v>
      </c>
      <c r="E45" s="32" t="s">
        <v>860</v>
      </c>
      <c r="F45" s="32" t="s">
        <v>858</v>
      </c>
      <c r="G45" s="32" t="s">
        <v>20</v>
      </c>
      <c r="H45" s="32" t="s">
        <v>11</v>
      </c>
      <c r="I45" s="32" t="s">
        <v>13</v>
      </c>
      <c r="J45" s="35">
        <v>32</v>
      </c>
      <c r="K45" s="30">
        <v>2</v>
      </c>
      <c r="L45" s="35">
        <v>0</v>
      </c>
      <c r="M45" s="33">
        <v>32</v>
      </c>
      <c r="N45" s="34" t="s">
        <v>1022</v>
      </c>
    </row>
    <row r="46" spans="1:14">
      <c r="A46" s="30">
        <v>693</v>
      </c>
      <c r="B46" s="31">
        <v>427</v>
      </c>
      <c r="C46" s="32" t="s">
        <v>14</v>
      </c>
      <c r="D46" s="30" t="s">
        <v>21</v>
      </c>
      <c r="E46" s="32" t="s">
        <v>932</v>
      </c>
      <c r="F46" s="32" t="s">
        <v>916</v>
      </c>
      <c r="G46" s="32" t="s">
        <v>20</v>
      </c>
      <c r="H46" s="32" t="s">
        <v>11</v>
      </c>
      <c r="I46" s="32" t="s">
        <v>13</v>
      </c>
      <c r="J46" s="35">
        <v>37</v>
      </c>
      <c r="K46" s="30">
        <v>2</v>
      </c>
      <c r="L46" s="35">
        <v>0</v>
      </c>
      <c r="M46" s="33">
        <v>37</v>
      </c>
      <c r="N46" s="34" t="s">
        <v>1022</v>
      </c>
    </row>
    <row r="47" spans="1:14">
      <c r="A47" s="30">
        <v>694</v>
      </c>
      <c r="B47" s="31">
        <v>418</v>
      </c>
      <c r="C47" s="32" t="s">
        <v>14</v>
      </c>
      <c r="D47" s="30" t="s">
        <v>21</v>
      </c>
      <c r="E47" s="32" t="s">
        <v>933</v>
      </c>
      <c r="F47" s="32" t="s">
        <v>916</v>
      </c>
      <c r="G47" s="32" t="s">
        <v>20</v>
      </c>
      <c r="H47" s="32" t="s">
        <v>11</v>
      </c>
      <c r="I47" s="32" t="s">
        <v>13</v>
      </c>
      <c r="J47" s="35">
        <v>40</v>
      </c>
      <c r="K47" s="30">
        <v>2</v>
      </c>
      <c r="L47" s="35">
        <v>31</v>
      </c>
      <c r="M47" s="33">
        <v>71</v>
      </c>
      <c r="N47" s="34" t="s">
        <v>1022</v>
      </c>
    </row>
    <row r="48" spans="1:14">
      <c r="A48" s="30">
        <v>696</v>
      </c>
      <c r="B48" s="31">
        <v>292</v>
      </c>
      <c r="C48" s="32" t="s">
        <v>14</v>
      </c>
      <c r="D48" s="30" t="s">
        <v>21</v>
      </c>
      <c r="E48" s="32" t="s">
        <v>759</v>
      </c>
      <c r="F48" s="32" t="s">
        <v>749</v>
      </c>
      <c r="G48" s="32" t="s">
        <v>285</v>
      </c>
      <c r="H48" s="32" t="s">
        <v>11</v>
      </c>
      <c r="I48" s="32" t="s">
        <v>269</v>
      </c>
      <c r="J48" s="35">
        <v>28</v>
      </c>
      <c r="K48" s="30">
        <v>2</v>
      </c>
      <c r="L48" s="35">
        <v>46</v>
      </c>
      <c r="M48" s="33">
        <v>74</v>
      </c>
      <c r="N48" s="34" t="s">
        <v>1022</v>
      </c>
    </row>
    <row r="49" spans="1:14">
      <c r="A49" s="30">
        <v>704</v>
      </c>
      <c r="B49" s="31">
        <v>42</v>
      </c>
      <c r="C49" s="32" t="s">
        <v>14</v>
      </c>
      <c r="D49" s="30" t="s">
        <v>21</v>
      </c>
      <c r="E49" s="32" t="s">
        <v>778</v>
      </c>
      <c r="F49" s="32" t="s">
        <v>772</v>
      </c>
      <c r="G49" s="32" t="s">
        <v>82</v>
      </c>
      <c r="H49" s="32" t="s">
        <v>11</v>
      </c>
      <c r="I49" s="32" t="s">
        <v>31</v>
      </c>
      <c r="J49" s="35">
        <v>33</v>
      </c>
      <c r="K49" s="30">
        <v>2</v>
      </c>
      <c r="L49" s="35">
        <v>0</v>
      </c>
      <c r="M49" s="33">
        <v>33</v>
      </c>
      <c r="N49" s="34" t="s">
        <v>1022</v>
      </c>
    </row>
    <row r="50" spans="1:14">
      <c r="A50" s="30">
        <v>710</v>
      </c>
      <c r="B50" s="31">
        <v>19</v>
      </c>
      <c r="C50" s="32" t="s">
        <v>14</v>
      </c>
      <c r="D50" s="30" t="s">
        <v>21</v>
      </c>
      <c r="E50" s="32" t="s">
        <v>390</v>
      </c>
      <c r="F50" s="32" t="s">
        <v>388</v>
      </c>
      <c r="G50" s="32" t="s">
        <v>74</v>
      </c>
      <c r="H50" s="32" t="s">
        <v>11</v>
      </c>
      <c r="I50" s="32" t="s">
        <v>75</v>
      </c>
      <c r="J50" s="35">
        <v>25</v>
      </c>
      <c r="K50" s="30">
        <v>2</v>
      </c>
      <c r="L50" s="35">
        <v>0</v>
      </c>
      <c r="M50" s="33">
        <v>25</v>
      </c>
      <c r="N50" s="34" t="s">
        <v>1022</v>
      </c>
    </row>
    <row r="51" spans="1:14">
      <c r="A51" s="30">
        <v>728</v>
      </c>
      <c r="B51" s="31">
        <v>43</v>
      </c>
      <c r="C51" s="32" t="s">
        <v>14</v>
      </c>
      <c r="D51" s="30" t="s">
        <v>21</v>
      </c>
      <c r="E51" s="32" t="s">
        <v>779</v>
      </c>
      <c r="F51" s="32" t="s">
        <v>772</v>
      </c>
      <c r="G51" s="32" t="s">
        <v>82</v>
      </c>
      <c r="H51" s="32" t="s">
        <v>11</v>
      </c>
      <c r="I51" s="32" t="s">
        <v>31</v>
      </c>
      <c r="J51" s="35">
        <v>33</v>
      </c>
      <c r="K51" s="30">
        <v>2</v>
      </c>
      <c r="L51" s="35">
        <v>27</v>
      </c>
      <c r="M51" s="33">
        <v>60</v>
      </c>
      <c r="N51" s="34" t="s">
        <v>1022</v>
      </c>
    </row>
    <row r="52" spans="1:14">
      <c r="A52" s="30">
        <v>744</v>
      </c>
      <c r="B52" s="31">
        <v>918</v>
      </c>
      <c r="C52" s="32" t="s">
        <v>14</v>
      </c>
      <c r="D52" s="30" t="s">
        <v>21</v>
      </c>
      <c r="E52" s="32" t="s">
        <v>905</v>
      </c>
      <c r="F52" s="32" t="s">
        <v>881</v>
      </c>
      <c r="G52" s="32" t="s">
        <v>12</v>
      </c>
      <c r="H52" s="32" t="s">
        <v>11</v>
      </c>
      <c r="I52" s="32" t="s">
        <v>13</v>
      </c>
      <c r="J52" s="35">
        <v>28</v>
      </c>
      <c r="K52" s="30">
        <v>2</v>
      </c>
      <c r="L52" s="35">
        <v>0</v>
      </c>
      <c r="M52" s="33">
        <v>28</v>
      </c>
      <c r="N52" s="34" t="s">
        <v>1022</v>
      </c>
    </row>
    <row r="53" spans="1:14">
      <c r="A53" s="30">
        <v>763</v>
      </c>
      <c r="B53" s="31">
        <v>417</v>
      </c>
      <c r="C53" s="32" t="s">
        <v>14</v>
      </c>
      <c r="D53" s="30" t="s">
        <v>21</v>
      </c>
      <c r="E53" s="32" t="s">
        <v>934</v>
      </c>
      <c r="F53" s="32" t="s">
        <v>916</v>
      </c>
      <c r="G53" s="32" t="s">
        <v>20</v>
      </c>
      <c r="H53" s="32" t="s">
        <v>11</v>
      </c>
      <c r="I53" s="32" t="s">
        <v>13</v>
      </c>
      <c r="J53" s="35">
        <v>40</v>
      </c>
      <c r="K53" s="30">
        <v>2</v>
      </c>
      <c r="L53" s="35">
        <v>37</v>
      </c>
      <c r="M53" s="33">
        <v>77</v>
      </c>
      <c r="N53" s="34" t="s">
        <v>1021</v>
      </c>
    </row>
    <row r="54" spans="1:14">
      <c r="A54" s="30">
        <v>809</v>
      </c>
      <c r="B54" s="31">
        <v>922</v>
      </c>
      <c r="C54" s="32" t="s">
        <v>14</v>
      </c>
      <c r="D54" s="30" t="s">
        <v>21</v>
      </c>
      <c r="E54" s="32" t="s">
        <v>906</v>
      </c>
      <c r="F54" s="32" t="s">
        <v>881</v>
      </c>
      <c r="G54" s="32" t="s">
        <v>12</v>
      </c>
      <c r="H54" s="32" t="s">
        <v>11</v>
      </c>
      <c r="I54" s="32" t="s">
        <v>13</v>
      </c>
      <c r="J54" s="35">
        <v>30.5</v>
      </c>
      <c r="K54" s="30">
        <v>2</v>
      </c>
      <c r="L54" s="35">
        <v>29</v>
      </c>
      <c r="M54" s="33">
        <v>59.5</v>
      </c>
      <c r="N54" s="34" t="s">
        <v>1022</v>
      </c>
    </row>
    <row r="55" spans="1:14">
      <c r="A55" s="30">
        <v>811</v>
      </c>
      <c r="B55" s="31">
        <v>930</v>
      </c>
      <c r="C55" s="32" t="s">
        <v>14</v>
      </c>
      <c r="D55" s="30" t="s">
        <v>21</v>
      </c>
      <c r="E55" s="32" t="s">
        <v>907</v>
      </c>
      <c r="F55" s="32" t="s">
        <v>881</v>
      </c>
      <c r="G55" s="32" t="s">
        <v>12</v>
      </c>
      <c r="H55" s="32" t="s">
        <v>11</v>
      </c>
      <c r="I55" s="32" t="s">
        <v>13</v>
      </c>
      <c r="J55" s="35">
        <v>33.5</v>
      </c>
      <c r="K55" s="30">
        <v>2</v>
      </c>
      <c r="L55" s="35">
        <v>0</v>
      </c>
      <c r="M55" s="33">
        <v>33.5</v>
      </c>
      <c r="N55" s="34" t="s">
        <v>1022</v>
      </c>
    </row>
    <row r="56" spans="1:14">
      <c r="A56" s="30">
        <v>819</v>
      </c>
      <c r="B56" s="31">
        <v>576</v>
      </c>
      <c r="C56" s="32" t="s">
        <v>14</v>
      </c>
      <c r="D56" s="30" t="s">
        <v>21</v>
      </c>
      <c r="E56" s="32" t="s">
        <v>863</v>
      </c>
      <c r="F56" s="32" t="s">
        <v>858</v>
      </c>
      <c r="G56" s="32" t="s">
        <v>20</v>
      </c>
      <c r="H56" s="32" t="s">
        <v>11</v>
      </c>
      <c r="I56" s="32" t="s">
        <v>13</v>
      </c>
      <c r="J56" s="35">
        <v>36</v>
      </c>
      <c r="K56" s="30">
        <v>2</v>
      </c>
      <c r="L56" s="35">
        <v>0</v>
      </c>
      <c r="M56" s="33">
        <v>36</v>
      </c>
      <c r="N56" s="34" t="s">
        <v>1022</v>
      </c>
    </row>
    <row r="57" spans="1:14">
      <c r="A57" s="30">
        <v>833</v>
      </c>
      <c r="B57" s="31">
        <v>820</v>
      </c>
      <c r="C57" s="32" t="s">
        <v>14</v>
      </c>
      <c r="D57" s="30" t="s">
        <v>21</v>
      </c>
      <c r="E57" s="32" t="s">
        <v>534</v>
      </c>
      <c r="F57" s="32" t="s">
        <v>523</v>
      </c>
      <c r="G57" s="32" t="s">
        <v>34</v>
      </c>
      <c r="H57" s="32" t="s">
        <v>11</v>
      </c>
      <c r="I57" s="32" t="s">
        <v>13</v>
      </c>
      <c r="J57" s="35">
        <v>30</v>
      </c>
      <c r="K57" s="30">
        <v>2</v>
      </c>
      <c r="L57" s="35">
        <v>0</v>
      </c>
      <c r="M57" s="33">
        <v>30</v>
      </c>
      <c r="N57" s="34" t="s">
        <v>1022</v>
      </c>
    </row>
    <row r="58" spans="1:14">
      <c r="A58" s="30">
        <v>843</v>
      </c>
      <c r="B58" s="31">
        <v>936</v>
      </c>
      <c r="C58" s="32" t="s">
        <v>14</v>
      </c>
      <c r="D58" s="30" t="s">
        <v>21</v>
      </c>
      <c r="E58" s="32" t="s">
        <v>908</v>
      </c>
      <c r="F58" s="32" t="s">
        <v>881</v>
      </c>
      <c r="G58" s="32" t="s">
        <v>12</v>
      </c>
      <c r="H58" s="32" t="s">
        <v>11</v>
      </c>
      <c r="I58" s="32" t="s">
        <v>13</v>
      </c>
      <c r="J58" s="35">
        <v>36</v>
      </c>
      <c r="K58" s="30">
        <v>2</v>
      </c>
      <c r="L58" s="35">
        <v>0</v>
      </c>
      <c r="M58" s="33">
        <v>36</v>
      </c>
      <c r="N58" s="34" t="s">
        <v>1022</v>
      </c>
    </row>
    <row r="59" spans="1:14">
      <c r="A59" s="30">
        <v>863</v>
      </c>
      <c r="B59" s="31">
        <v>477</v>
      </c>
      <c r="C59" s="32" t="s">
        <v>14</v>
      </c>
      <c r="D59" s="30" t="s">
        <v>21</v>
      </c>
      <c r="E59" s="32" t="s">
        <v>219</v>
      </c>
      <c r="F59" s="32" t="s">
        <v>216</v>
      </c>
      <c r="G59" s="32" t="s">
        <v>85</v>
      </c>
      <c r="H59" s="32" t="s">
        <v>11</v>
      </c>
      <c r="I59" s="32" t="s">
        <v>13</v>
      </c>
      <c r="J59" s="35">
        <v>33</v>
      </c>
      <c r="K59" s="30">
        <v>2</v>
      </c>
      <c r="L59" s="35">
        <v>0</v>
      </c>
      <c r="M59" s="33">
        <v>33</v>
      </c>
      <c r="N59" s="34" t="s">
        <v>1022</v>
      </c>
    </row>
    <row r="60" spans="1:14">
      <c r="A60" s="30">
        <v>865</v>
      </c>
      <c r="B60" s="31">
        <v>924</v>
      </c>
      <c r="C60" s="32" t="s">
        <v>14</v>
      </c>
      <c r="D60" s="30" t="s">
        <v>21</v>
      </c>
      <c r="E60" s="32" t="s">
        <v>909</v>
      </c>
      <c r="F60" s="32" t="s">
        <v>881</v>
      </c>
      <c r="G60" s="32" t="s">
        <v>12</v>
      </c>
      <c r="H60" s="32" t="s">
        <v>11</v>
      </c>
      <c r="I60" s="32" t="s">
        <v>13</v>
      </c>
      <c r="J60" s="35">
        <v>28</v>
      </c>
      <c r="K60" s="30">
        <v>2</v>
      </c>
      <c r="L60" s="35">
        <v>41</v>
      </c>
      <c r="M60" s="33">
        <v>69</v>
      </c>
      <c r="N60" s="34" t="s">
        <v>1022</v>
      </c>
    </row>
    <row r="61" spans="1:14">
      <c r="A61" s="30">
        <v>899</v>
      </c>
      <c r="B61" s="31">
        <v>430</v>
      </c>
      <c r="C61" s="32" t="s">
        <v>14</v>
      </c>
      <c r="D61" s="30" t="s">
        <v>21</v>
      </c>
      <c r="E61" s="32" t="s">
        <v>938</v>
      </c>
      <c r="F61" s="32" t="s">
        <v>916</v>
      </c>
      <c r="G61" s="32" t="s">
        <v>20</v>
      </c>
      <c r="H61" s="32" t="s">
        <v>11</v>
      </c>
      <c r="I61" s="32" t="s">
        <v>13</v>
      </c>
      <c r="J61" s="35">
        <v>31</v>
      </c>
      <c r="K61" s="30">
        <v>2</v>
      </c>
      <c r="L61" s="35">
        <v>0</v>
      </c>
      <c r="M61" s="33">
        <v>31</v>
      </c>
      <c r="N61" s="34" t="s">
        <v>1022</v>
      </c>
    </row>
    <row r="62" spans="1:14">
      <c r="A62" s="30">
        <v>904</v>
      </c>
      <c r="B62" s="31">
        <v>934</v>
      </c>
      <c r="C62" s="32" t="s">
        <v>14</v>
      </c>
      <c r="D62" s="30" t="s">
        <v>21</v>
      </c>
      <c r="E62" s="32" t="s">
        <v>911</v>
      </c>
      <c r="F62" s="32" t="s">
        <v>881</v>
      </c>
      <c r="G62" s="32" t="s">
        <v>12</v>
      </c>
      <c r="H62" s="32" t="s">
        <v>11</v>
      </c>
      <c r="I62" s="32" t="s">
        <v>13</v>
      </c>
      <c r="J62" s="35">
        <v>36.5</v>
      </c>
      <c r="K62" s="30">
        <v>2</v>
      </c>
      <c r="L62" s="35">
        <v>0</v>
      </c>
      <c r="M62" s="33">
        <v>36.5</v>
      </c>
      <c r="N62" s="34" t="s">
        <v>1022</v>
      </c>
    </row>
    <row r="63" spans="1:14">
      <c r="A63" s="30">
        <v>905</v>
      </c>
      <c r="B63" s="31">
        <v>419</v>
      </c>
      <c r="C63" s="32" t="s">
        <v>14</v>
      </c>
      <c r="D63" s="30" t="s">
        <v>21</v>
      </c>
      <c r="E63" s="32" t="s">
        <v>939</v>
      </c>
      <c r="F63" s="32" t="s">
        <v>916</v>
      </c>
      <c r="G63" s="32" t="s">
        <v>20</v>
      </c>
      <c r="H63" s="32" t="s">
        <v>11</v>
      </c>
      <c r="I63" s="32" t="s">
        <v>13</v>
      </c>
      <c r="J63" s="35">
        <v>37</v>
      </c>
      <c r="K63" s="30">
        <v>2</v>
      </c>
      <c r="L63" s="35">
        <v>30.5</v>
      </c>
      <c r="M63" s="33">
        <v>67.5</v>
      </c>
      <c r="N63" s="34" t="s">
        <v>1022</v>
      </c>
    </row>
    <row r="64" spans="1:14">
      <c r="A64" s="30">
        <v>920</v>
      </c>
      <c r="B64" s="31">
        <v>422</v>
      </c>
      <c r="C64" s="32" t="s">
        <v>14</v>
      </c>
      <c r="D64" s="30" t="s">
        <v>21</v>
      </c>
      <c r="E64" s="32" t="s">
        <v>940</v>
      </c>
      <c r="F64" s="32" t="s">
        <v>916</v>
      </c>
      <c r="G64" s="32" t="s">
        <v>20</v>
      </c>
      <c r="H64" s="32" t="s">
        <v>11</v>
      </c>
      <c r="I64" s="32" t="s">
        <v>11</v>
      </c>
      <c r="J64" s="35">
        <v>39</v>
      </c>
      <c r="K64" s="30">
        <v>2</v>
      </c>
      <c r="L64" s="35">
        <v>46</v>
      </c>
      <c r="M64" s="33">
        <v>85</v>
      </c>
      <c r="N64" s="34" t="s">
        <v>1021</v>
      </c>
    </row>
    <row r="65" spans="1:14">
      <c r="A65" s="30">
        <v>928</v>
      </c>
      <c r="B65" s="31">
        <v>796</v>
      </c>
      <c r="C65" s="32" t="s">
        <v>14</v>
      </c>
      <c r="D65" s="30" t="s">
        <v>21</v>
      </c>
      <c r="E65" s="32" t="s">
        <v>338</v>
      </c>
      <c r="F65" s="32" t="s">
        <v>329</v>
      </c>
      <c r="G65" s="32" t="s">
        <v>121</v>
      </c>
      <c r="H65" s="32" t="s">
        <v>280</v>
      </c>
      <c r="I65" s="32" t="s">
        <v>19</v>
      </c>
      <c r="J65" s="35">
        <v>47</v>
      </c>
      <c r="K65" s="30">
        <v>2</v>
      </c>
      <c r="L65" s="35">
        <v>47</v>
      </c>
      <c r="M65" s="33">
        <v>94</v>
      </c>
      <c r="N65" s="34" t="s">
        <v>1020</v>
      </c>
    </row>
    <row r="66" spans="1:14">
      <c r="A66" s="30">
        <v>945</v>
      </c>
      <c r="B66" s="31">
        <v>926</v>
      </c>
      <c r="C66" s="32" t="s">
        <v>14</v>
      </c>
      <c r="D66" s="30" t="s">
        <v>21</v>
      </c>
      <c r="E66" s="32" t="s">
        <v>913</v>
      </c>
      <c r="F66" s="32" t="s">
        <v>881</v>
      </c>
      <c r="G66" s="32" t="s">
        <v>12</v>
      </c>
      <c r="H66" s="32" t="s">
        <v>11</v>
      </c>
      <c r="I66" s="32" t="s">
        <v>13</v>
      </c>
      <c r="J66" s="35">
        <v>34.5</v>
      </c>
      <c r="K66" s="30">
        <v>2</v>
      </c>
      <c r="L66" s="35">
        <v>0</v>
      </c>
      <c r="M66" s="33">
        <v>34.5</v>
      </c>
      <c r="N66" s="34" t="s">
        <v>1022</v>
      </c>
    </row>
    <row r="67" spans="1:14">
      <c r="A67" s="30">
        <v>950</v>
      </c>
      <c r="B67" s="31">
        <v>923</v>
      </c>
      <c r="C67" s="32" t="s">
        <v>14</v>
      </c>
      <c r="D67" s="30" t="s">
        <v>21</v>
      </c>
      <c r="E67" s="32" t="s">
        <v>914</v>
      </c>
      <c r="F67" s="32" t="s">
        <v>881</v>
      </c>
      <c r="G67" s="32" t="s">
        <v>12</v>
      </c>
      <c r="H67" s="32" t="s">
        <v>11</v>
      </c>
      <c r="I67" s="32" t="s">
        <v>13</v>
      </c>
      <c r="J67" s="35">
        <v>25</v>
      </c>
      <c r="K67" s="30">
        <v>2</v>
      </c>
      <c r="L67" s="35">
        <v>37</v>
      </c>
      <c r="M67" s="33">
        <v>62</v>
      </c>
      <c r="N67" s="34" t="s">
        <v>1022</v>
      </c>
    </row>
    <row r="68" spans="1:14">
      <c r="A68" s="30">
        <v>968</v>
      </c>
      <c r="B68" s="31">
        <v>950</v>
      </c>
      <c r="C68" s="32" t="s">
        <v>14</v>
      </c>
      <c r="D68" s="30" t="s">
        <v>21</v>
      </c>
      <c r="E68" s="32" t="s">
        <v>318</v>
      </c>
      <c r="F68" s="32" t="s">
        <v>316</v>
      </c>
      <c r="G68" s="32" t="s">
        <v>78</v>
      </c>
      <c r="H68" s="32" t="s">
        <v>11</v>
      </c>
      <c r="I68" s="32" t="s">
        <v>75</v>
      </c>
      <c r="J68" s="35">
        <v>43</v>
      </c>
      <c r="K68" s="30">
        <v>2</v>
      </c>
      <c r="L68" s="35">
        <v>38</v>
      </c>
      <c r="M68" s="33">
        <v>81</v>
      </c>
      <c r="N68" s="34" t="s">
        <v>1021</v>
      </c>
    </row>
  </sheetData>
  <mergeCells count="1">
    <mergeCell ref="A1:N1"/>
  </mergeCells>
  <conditionalFormatting sqref="J4:J68 L4:L68">
    <cfRule type="cellIs" dxfId="23" priority="4" operator="lessThan">
      <formula>24.99</formula>
    </cfRule>
    <cfRule type="cellIs" dxfId="22" priority="5" operator="greaterThan">
      <formula>24.99</formula>
    </cfRule>
  </conditionalFormatting>
  <conditionalFormatting sqref="N4:N68">
    <cfRule type="containsText" dxfId="21" priority="1" operator="containsText" text="Участник">
      <formula>NOT(ISERROR(SEARCH("Участник",N4)))</formula>
    </cfRule>
    <cfRule type="containsText" dxfId="20" priority="2" operator="containsText" text="Призер">
      <formula>NOT(ISERROR(SEARCH("Призер",N4)))</formula>
    </cfRule>
    <cfRule type="containsText" dxfId="19" priority="3" operator="containsText" text="Победитель">
      <formula>NOT(ISERROR(SEARCH("Победитель",N4)))</formula>
    </cfRule>
  </conditionalFormatting>
  <conditionalFormatting sqref="K4:K68">
    <cfRule type="iconSet" priority="6">
      <iconSet iconSet="3Symbols">
        <cfvo type="percent" val="0"/>
        <cfvo type="percent" val="33"/>
        <cfvo type="percent" val="67"/>
      </iconSet>
    </cfRule>
    <cfRule type="cellIs" dxfId="18" priority="7" operator="greaterThan">
      <formula>1</formula>
    </cfRule>
  </conditionalFormatting>
  <conditionalFormatting sqref="M4:M68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F4" sqref="F4"/>
    </sheetView>
  </sheetViews>
  <sheetFormatPr defaultRowHeight="12.75"/>
  <cols>
    <col min="1" max="4" width="9.140625" style="21"/>
    <col min="5" max="5" width="25" style="21" customWidth="1"/>
    <col min="6" max="6" width="20" style="21" customWidth="1"/>
    <col min="7" max="7" width="18" style="21" customWidth="1"/>
    <col min="8" max="8" width="14" style="21" customWidth="1"/>
    <col min="9" max="9" width="13.7109375" style="21" customWidth="1"/>
    <col min="10" max="13" width="9.140625" style="21"/>
    <col min="14" max="14" width="10.5703125" style="21" customWidth="1"/>
    <col min="15" max="16384" width="9.140625" style="21"/>
  </cols>
  <sheetData>
    <row r="1" spans="1:14" ht="42" customHeight="1">
      <c r="A1" s="49" t="s">
        <v>1062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>
      <c r="A3" s="20" t="s">
        <v>988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1044</v>
      </c>
      <c r="K3" s="20" t="s">
        <v>982</v>
      </c>
      <c r="L3" s="20" t="s">
        <v>1045</v>
      </c>
      <c r="M3" s="20" t="s">
        <v>1005</v>
      </c>
      <c r="N3" s="20" t="s">
        <v>1003</v>
      </c>
    </row>
    <row r="4" spans="1:14">
      <c r="A4" s="22">
        <v>12</v>
      </c>
      <c r="B4" s="23">
        <v>937</v>
      </c>
      <c r="C4" s="21" t="s">
        <v>25</v>
      </c>
      <c r="D4" s="22" t="s">
        <v>9</v>
      </c>
      <c r="E4" s="21" t="s">
        <v>172</v>
      </c>
      <c r="F4" s="21" t="s">
        <v>227</v>
      </c>
      <c r="G4" s="21" t="s">
        <v>45</v>
      </c>
      <c r="H4" s="21" t="s">
        <v>174</v>
      </c>
      <c r="I4" s="21" t="s">
        <v>19</v>
      </c>
      <c r="J4" s="22">
        <v>39.5</v>
      </c>
      <c r="K4" s="22">
        <v>2</v>
      </c>
      <c r="L4" s="22">
        <v>0</v>
      </c>
      <c r="M4" s="24">
        <v>39.5</v>
      </c>
      <c r="N4" s="25" t="s">
        <v>1022</v>
      </c>
    </row>
    <row r="5" spans="1:14">
      <c r="A5" s="22">
        <v>149</v>
      </c>
      <c r="B5" s="23">
        <v>588</v>
      </c>
      <c r="C5" s="21" t="s">
        <v>25</v>
      </c>
      <c r="D5" s="22" t="s">
        <v>9</v>
      </c>
      <c r="E5" s="21" t="s">
        <v>169</v>
      </c>
      <c r="F5" s="21" t="s">
        <v>165</v>
      </c>
      <c r="G5" s="21" t="s">
        <v>166</v>
      </c>
      <c r="H5" s="21" t="s">
        <v>11</v>
      </c>
      <c r="I5" s="21" t="s">
        <v>13</v>
      </c>
      <c r="J5" s="22">
        <v>48</v>
      </c>
      <c r="K5" s="22">
        <v>2</v>
      </c>
      <c r="L5" s="22">
        <v>50</v>
      </c>
      <c r="M5" s="24">
        <v>98</v>
      </c>
      <c r="N5" s="25" t="s">
        <v>1020</v>
      </c>
    </row>
    <row r="6" spans="1:14">
      <c r="A6" s="22">
        <v>203</v>
      </c>
      <c r="B6" s="23">
        <v>587</v>
      </c>
      <c r="C6" s="21" t="s">
        <v>25</v>
      </c>
      <c r="D6" s="22" t="s">
        <v>9</v>
      </c>
      <c r="E6" s="21" t="s">
        <v>170</v>
      </c>
      <c r="F6" s="21" t="s">
        <v>165</v>
      </c>
      <c r="G6" s="21" t="s">
        <v>166</v>
      </c>
      <c r="H6" s="21" t="s">
        <v>11</v>
      </c>
      <c r="I6" s="21" t="s">
        <v>13</v>
      </c>
      <c r="J6" s="28">
        <v>48</v>
      </c>
      <c r="K6" s="22">
        <v>2</v>
      </c>
      <c r="L6" s="28">
        <v>38</v>
      </c>
      <c r="M6" s="24">
        <v>86</v>
      </c>
      <c r="N6" s="25" t="s">
        <v>1021</v>
      </c>
    </row>
    <row r="7" spans="1:14">
      <c r="A7" s="22">
        <v>225</v>
      </c>
      <c r="B7" s="23">
        <v>386</v>
      </c>
      <c r="C7" s="21" t="s">
        <v>25</v>
      </c>
      <c r="D7" s="22" t="s">
        <v>9</v>
      </c>
      <c r="E7" s="21" t="s">
        <v>582</v>
      </c>
      <c r="F7" s="21" t="s">
        <v>401</v>
      </c>
      <c r="G7" s="21" t="s">
        <v>82</v>
      </c>
      <c r="H7" s="21" t="s">
        <v>11</v>
      </c>
      <c r="I7" s="21" t="s">
        <v>49</v>
      </c>
      <c r="J7" s="28">
        <v>47</v>
      </c>
      <c r="K7" s="22">
        <v>2</v>
      </c>
      <c r="L7" s="22">
        <v>37</v>
      </c>
      <c r="M7" s="24">
        <v>84</v>
      </c>
      <c r="N7" s="25" t="s">
        <v>1021</v>
      </c>
    </row>
    <row r="8" spans="1:14">
      <c r="A8" s="22">
        <v>242</v>
      </c>
      <c r="B8" s="23">
        <v>514</v>
      </c>
      <c r="C8" s="21" t="s">
        <v>25</v>
      </c>
      <c r="D8" s="22" t="s">
        <v>9</v>
      </c>
      <c r="E8" s="21" t="s">
        <v>435</v>
      </c>
      <c r="F8" s="21" t="s">
        <v>743</v>
      </c>
      <c r="G8" s="21" t="s">
        <v>48</v>
      </c>
      <c r="H8" s="21" t="s">
        <v>433</v>
      </c>
      <c r="I8" s="21" t="s">
        <v>11</v>
      </c>
      <c r="J8" s="28">
        <v>44.5</v>
      </c>
      <c r="K8" s="22">
        <v>2</v>
      </c>
      <c r="L8" s="28">
        <v>39</v>
      </c>
      <c r="M8" s="24">
        <v>83.5</v>
      </c>
      <c r="N8" s="25" t="s">
        <v>1021</v>
      </c>
    </row>
    <row r="9" spans="1:14">
      <c r="A9" s="22">
        <v>251</v>
      </c>
      <c r="B9" s="23">
        <v>837</v>
      </c>
      <c r="C9" s="21" t="s">
        <v>25</v>
      </c>
      <c r="D9" s="22" t="s">
        <v>9</v>
      </c>
      <c r="E9" s="21" t="s">
        <v>324</v>
      </c>
      <c r="F9" s="21" t="s">
        <v>325</v>
      </c>
      <c r="G9" s="21" t="s">
        <v>45</v>
      </c>
      <c r="H9" s="21" t="s">
        <v>18</v>
      </c>
      <c r="I9" s="21" t="s">
        <v>19</v>
      </c>
      <c r="J9" s="28">
        <v>40.5</v>
      </c>
      <c r="K9" s="22">
        <v>2</v>
      </c>
      <c r="L9" s="28">
        <v>42</v>
      </c>
      <c r="M9" s="24">
        <v>82.5</v>
      </c>
      <c r="N9" s="25" t="s">
        <v>1021</v>
      </c>
    </row>
    <row r="10" spans="1:14">
      <c r="A10" s="22">
        <v>257</v>
      </c>
      <c r="B10" s="23">
        <v>159</v>
      </c>
      <c r="C10" s="21" t="s">
        <v>25</v>
      </c>
      <c r="D10" s="22" t="s">
        <v>9</v>
      </c>
      <c r="E10" s="21" t="s">
        <v>599</v>
      </c>
      <c r="F10" s="21" t="s">
        <v>44</v>
      </c>
      <c r="G10" s="21" t="s">
        <v>45</v>
      </c>
      <c r="H10" s="21" t="s">
        <v>46</v>
      </c>
      <c r="I10" s="21" t="s">
        <v>19</v>
      </c>
      <c r="J10" s="28">
        <v>47.5</v>
      </c>
      <c r="K10" s="22">
        <v>2</v>
      </c>
      <c r="L10" s="28">
        <v>29</v>
      </c>
      <c r="M10" s="24">
        <v>76.5</v>
      </c>
      <c r="N10" s="25" t="s">
        <v>1021</v>
      </c>
    </row>
    <row r="11" spans="1:14">
      <c r="A11" s="22">
        <v>332</v>
      </c>
      <c r="B11" s="23">
        <v>141</v>
      </c>
      <c r="C11" s="21" t="s">
        <v>25</v>
      </c>
      <c r="D11" s="22" t="s">
        <v>9</v>
      </c>
      <c r="E11" s="21" t="s">
        <v>1041</v>
      </c>
      <c r="F11" s="21" t="s">
        <v>467</v>
      </c>
      <c r="G11" s="21" t="s">
        <v>48</v>
      </c>
      <c r="H11" s="21" t="s">
        <v>280</v>
      </c>
      <c r="I11" s="21" t="s">
        <v>19</v>
      </c>
      <c r="J11" s="28">
        <v>33</v>
      </c>
      <c r="K11" s="22">
        <v>2</v>
      </c>
      <c r="L11" s="28">
        <v>35</v>
      </c>
      <c r="M11" s="24">
        <v>68</v>
      </c>
      <c r="N11" s="25" t="s">
        <v>1022</v>
      </c>
    </row>
    <row r="12" spans="1:14">
      <c r="A12" s="22">
        <v>381</v>
      </c>
      <c r="B12" s="23">
        <v>242</v>
      </c>
      <c r="C12" s="21" t="s">
        <v>25</v>
      </c>
      <c r="D12" s="22" t="s">
        <v>9</v>
      </c>
      <c r="E12" s="21" t="s">
        <v>413</v>
      </c>
      <c r="F12" s="21" t="s">
        <v>414</v>
      </c>
      <c r="G12" s="21" t="s">
        <v>17</v>
      </c>
      <c r="H12" s="21" t="s">
        <v>18</v>
      </c>
      <c r="I12" s="21" t="s">
        <v>19</v>
      </c>
      <c r="J12" s="28">
        <v>38</v>
      </c>
      <c r="K12" s="22">
        <v>2</v>
      </c>
      <c r="L12" s="28">
        <v>0</v>
      </c>
      <c r="M12" s="24">
        <v>38</v>
      </c>
      <c r="N12" s="25" t="s">
        <v>1022</v>
      </c>
    </row>
    <row r="13" spans="1:14">
      <c r="A13" s="22">
        <v>410</v>
      </c>
      <c r="B13" s="23">
        <v>59</v>
      </c>
      <c r="C13" s="21" t="s">
        <v>25</v>
      </c>
      <c r="D13" s="22" t="s">
        <v>9</v>
      </c>
      <c r="E13" s="21" t="s">
        <v>809</v>
      </c>
      <c r="F13" s="21" t="s">
        <v>810</v>
      </c>
      <c r="G13" s="21" t="s">
        <v>763</v>
      </c>
      <c r="H13" s="21" t="s">
        <v>804</v>
      </c>
      <c r="I13" s="21" t="s">
        <v>135</v>
      </c>
      <c r="J13" s="28">
        <v>36.5</v>
      </c>
      <c r="K13" s="22">
        <v>2</v>
      </c>
      <c r="L13" s="28">
        <v>30</v>
      </c>
      <c r="M13" s="24">
        <v>66.5</v>
      </c>
      <c r="N13" s="25" t="s">
        <v>1022</v>
      </c>
    </row>
    <row r="14" spans="1:14">
      <c r="A14" s="22">
        <v>432</v>
      </c>
      <c r="B14" s="23">
        <v>616</v>
      </c>
      <c r="C14" s="21" t="s">
        <v>25</v>
      </c>
      <c r="D14" s="22" t="s">
        <v>9</v>
      </c>
      <c r="E14" s="21" t="s">
        <v>26</v>
      </c>
      <c r="F14" s="21" t="s">
        <v>11</v>
      </c>
      <c r="G14" s="21" t="s">
        <v>27</v>
      </c>
      <c r="H14" s="21" t="s">
        <v>11</v>
      </c>
      <c r="I14" s="21" t="s">
        <v>13</v>
      </c>
      <c r="J14" s="28">
        <v>38</v>
      </c>
      <c r="K14" s="22">
        <v>2</v>
      </c>
      <c r="L14" s="28">
        <v>0</v>
      </c>
      <c r="M14" s="24">
        <v>38</v>
      </c>
      <c r="N14" s="25" t="s">
        <v>1022</v>
      </c>
    </row>
    <row r="15" spans="1:14">
      <c r="A15" s="22">
        <v>517</v>
      </c>
      <c r="B15" s="23">
        <v>513</v>
      </c>
      <c r="C15" s="21" t="s">
        <v>25</v>
      </c>
      <c r="D15" s="22" t="s">
        <v>9</v>
      </c>
      <c r="E15" s="21" t="s">
        <v>989</v>
      </c>
      <c r="F15" s="21" t="s">
        <v>1052</v>
      </c>
      <c r="G15" s="21" t="s">
        <v>12</v>
      </c>
      <c r="H15" s="21" t="s">
        <v>11</v>
      </c>
      <c r="I15" s="21" t="s">
        <v>13</v>
      </c>
      <c r="J15" s="28">
        <v>49.5</v>
      </c>
      <c r="K15" s="22">
        <v>2</v>
      </c>
      <c r="L15" s="28">
        <v>49.4</v>
      </c>
      <c r="M15" s="24">
        <v>98.9</v>
      </c>
      <c r="N15" s="25" t="s">
        <v>1020</v>
      </c>
    </row>
    <row r="16" spans="1:14">
      <c r="A16" s="22">
        <v>537</v>
      </c>
      <c r="B16" s="23">
        <v>163</v>
      </c>
      <c r="C16" s="21" t="s">
        <v>25</v>
      </c>
      <c r="D16" s="22" t="s">
        <v>9</v>
      </c>
      <c r="E16" s="21" t="s">
        <v>601</v>
      </c>
      <c r="F16" s="21" t="s">
        <v>44</v>
      </c>
      <c r="G16" s="21" t="s">
        <v>45</v>
      </c>
      <c r="H16" s="21" t="s">
        <v>46</v>
      </c>
      <c r="I16" s="21" t="s">
        <v>19</v>
      </c>
      <c r="J16" s="28">
        <v>47</v>
      </c>
      <c r="K16" s="22">
        <v>2</v>
      </c>
      <c r="L16" s="28">
        <v>36</v>
      </c>
      <c r="M16" s="24">
        <v>83</v>
      </c>
      <c r="N16" s="25" t="s">
        <v>1021</v>
      </c>
    </row>
    <row r="17" spans="1:14">
      <c r="A17" s="22">
        <v>573</v>
      </c>
      <c r="B17" s="23">
        <v>160</v>
      </c>
      <c r="C17" s="21" t="s">
        <v>25</v>
      </c>
      <c r="D17" s="22" t="s">
        <v>9</v>
      </c>
      <c r="E17" s="21" t="s">
        <v>602</v>
      </c>
      <c r="F17" s="21" t="s">
        <v>44</v>
      </c>
      <c r="G17" s="21" t="s">
        <v>45</v>
      </c>
      <c r="H17" s="21" t="s">
        <v>46</v>
      </c>
      <c r="I17" s="21" t="s">
        <v>19</v>
      </c>
      <c r="J17" s="28">
        <v>47</v>
      </c>
      <c r="K17" s="22">
        <v>2</v>
      </c>
      <c r="L17" s="28">
        <v>32</v>
      </c>
      <c r="M17" s="24">
        <v>79</v>
      </c>
      <c r="N17" s="25" t="s">
        <v>1021</v>
      </c>
    </row>
    <row r="18" spans="1:14">
      <c r="A18" s="22">
        <v>576</v>
      </c>
      <c r="B18" s="23">
        <v>150</v>
      </c>
      <c r="C18" s="21" t="s">
        <v>25</v>
      </c>
      <c r="D18" s="22" t="s">
        <v>9</v>
      </c>
      <c r="E18" s="21" t="s">
        <v>603</v>
      </c>
      <c r="F18" s="21" t="s">
        <v>44</v>
      </c>
      <c r="G18" s="21" t="s">
        <v>45</v>
      </c>
      <c r="H18" s="21" t="s">
        <v>46</v>
      </c>
      <c r="I18" s="21" t="s">
        <v>19</v>
      </c>
      <c r="J18" s="28">
        <v>47</v>
      </c>
      <c r="K18" s="22">
        <v>2</v>
      </c>
      <c r="L18" s="28">
        <v>32</v>
      </c>
      <c r="M18" s="24">
        <v>79</v>
      </c>
      <c r="N18" s="25" t="s">
        <v>1021</v>
      </c>
    </row>
    <row r="19" spans="1:14">
      <c r="A19" s="22">
        <v>603</v>
      </c>
      <c r="B19" s="23">
        <v>143</v>
      </c>
      <c r="C19" s="21" t="s">
        <v>25</v>
      </c>
      <c r="D19" s="22" t="s">
        <v>9</v>
      </c>
      <c r="E19" s="21" t="s">
        <v>469</v>
      </c>
      <c r="F19" s="21" t="s">
        <v>467</v>
      </c>
      <c r="G19" s="21" t="s">
        <v>48</v>
      </c>
      <c r="H19" s="21" t="s">
        <v>280</v>
      </c>
      <c r="I19" s="21" t="s">
        <v>19</v>
      </c>
      <c r="J19" s="28">
        <v>33</v>
      </c>
      <c r="K19" s="22">
        <v>2</v>
      </c>
      <c r="L19" s="28">
        <v>35</v>
      </c>
      <c r="M19" s="24">
        <v>68</v>
      </c>
      <c r="N19" s="25" t="s">
        <v>1022</v>
      </c>
    </row>
    <row r="20" spans="1:14">
      <c r="A20" s="22">
        <v>624</v>
      </c>
      <c r="B20" s="23">
        <v>158</v>
      </c>
      <c r="C20" s="21" t="s">
        <v>25</v>
      </c>
      <c r="D20" s="22" t="s">
        <v>9</v>
      </c>
      <c r="E20" s="21" t="s">
        <v>605</v>
      </c>
      <c r="F20" s="21" t="s">
        <v>44</v>
      </c>
      <c r="G20" s="21" t="s">
        <v>45</v>
      </c>
      <c r="H20" s="21" t="s">
        <v>46</v>
      </c>
      <c r="I20" s="21" t="s">
        <v>19</v>
      </c>
      <c r="J20" s="28">
        <v>47</v>
      </c>
      <c r="K20" s="22">
        <v>2</v>
      </c>
      <c r="L20" s="28">
        <v>32</v>
      </c>
      <c r="M20" s="24">
        <v>79</v>
      </c>
      <c r="N20" s="25" t="s">
        <v>1021</v>
      </c>
    </row>
    <row r="21" spans="1:14">
      <c r="A21" s="22">
        <v>650</v>
      </c>
      <c r="B21" s="23">
        <v>155</v>
      </c>
      <c r="C21" s="21" t="s">
        <v>25</v>
      </c>
      <c r="D21" s="22" t="s">
        <v>9</v>
      </c>
      <c r="E21" s="21" t="s">
        <v>43</v>
      </c>
      <c r="F21" s="21" t="s">
        <v>44</v>
      </c>
      <c r="G21" s="21" t="s">
        <v>45</v>
      </c>
      <c r="H21" s="21" t="s">
        <v>46</v>
      </c>
      <c r="I21" s="21" t="s">
        <v>19</v>
      </c>
      <c r="J21" s="28">
        <v>47</v>
      </c>
      <c r="K21" s="22">
        <v>2</v>
      </c>
      <c r="L21" s="28">
        <v>36</v>
      </c>
      <c r="M21" s="24">
        <v>83</v>
      </c>
      <c r="N21" s="25" t="s">
        <v>1021</v>
      </c>
    </row>
    <row r="22" spans="1:14">
      <c r="A22" s="22">
        <v>708</v>
      </c>
      <c r="B22" s="23">
        <v>589</v>
      </c>
      <c r="C22" s="21" t="s">
        <v>25</v>
      </c>
      <c r="D22" s="22" t="s">
        <v>9</v>
      </c>
      <c r="E22" s="21" t="s">
        <v>38</v>
      </c>
      <c r="F22" s="21" t="s">
        <v>165</v>
      </c>
      <c r="G22" s="21" t="s">
        <v>166</v>
      </c>
      <c r="H22" s="21" t="s">
        <v>11</v>
      </c>
      <c r="I22" s="21" t="s">
        <v>13</v>
      </c>
      <c r="J22" s="28">
        <v>44.5</v>
      </c>
      <c r="K22" s="22">
        <v>2</v>
      </c>
      <c r="L22" s="28">
        <v>0</v>
      </c>
      <c r="M22" s="24">
        <v>44.5</v>
      </c>
      <c r="N22" s="25" t="s">
        <v>1022</v>
      </c>
    </row>
    <row r="23" spans="1:14">
      <c r="A23" s="22">
        <v>845</v>
      </c>
      <c r="B23" s="23">
        <v>516</v>
      </c>
      <c r="C23" s="21" t="s">
        <v>25</v>
      </c>
      <c r="D23" s="22" t="s">
        <v>9</v>
      </c>
      <c r="E23" s="21" t="s">
        <v>746</v>
      </c>
      <c r="F23" s="21" t="s">
        <v>743</v>
      </c>
      <c r="G23" s="21" t="s">
        <v>48</v>
      </c>
      <c r="H23" s="21" t="s">
        <v>433</v>
      </c>
      <c r="I23" s="21" t="s">
        <v>434</v>
      </c>
      <c r="J23" s="28">
        <v>45</v>
      </c>
      <c r="K23" s="22">
        <v>2</v>
      </c>
      <c r="L23" s="28">
        <v>38</v>
      </c>
      <c r="M23" s="24">
        <v>83</v>
      </c>
      <c r="N23" s="25" t="s">
        <v>1021</v>
      </c>
    </row>
    <row r="24" spans="1:14">
      <c r="A24" s="22">
        <v>872</v>
      </c>
      <c r="B24" s="23">
        <v>142</v>
      </c>
      <c r="C24" s="21" t="s">
        <v>25</v>
      </c>
      <c r="D24" s="22" t="s">
        <v>9</v>
      </c>
      <c r="E24" s="21" t="s">
        <v>470</v>
      </c>
      <c r="F24" s="21" t="s">
        <v>467</v>
      </c>
      <c r="G24" s="21" t="s">
        <v>48</v>
      </c>
      <c r="H24" s="21" t="s">
        <v>280</v>
      </c>
      <c r="I24" s="21" t="s">
        <v>19</v>
      </c>
      <c r="J24" s="28">
        <v>33</v>
      </c>
      <c r="K24" s="22">
        <v>2</v>
      </c>
      <c r="L24" s="28">
        <v>35</v>
      </c>
      <c r="M24" s="24">
        <v>68</v>
      </c>
      <c r="N24" s="25" t="s">
        <v>1022</v>
      </c>
    </row>
    <row r="25" spans="1:14">
      <c r="A25" s="22">
        <v>897</v>
      </c>
      <c r="B25" s="23">
        <v>385</v>
      </c>
      <c r="C25" s="21" t="s">
        <v>25</v>
      </c>
      <c r="D25" s="22" t="s">
        <v>9</v>
      </c>
      <c r="E25" s="21" t="s">
        <v>585</v>
      </c>
      <c r="F25" s="21" t="s">
        <v>583</v>
      </c>
      <c r="G25" s="21" t="s">
        <v>82</v>
      </c>
      <c r="H25" s="21" t="s">
        <v>11</v>
      </c>
      <c r="I25" s="21" t="s">
        <v>49</v>
      </c>
      <c r="J25" s="28">
        <v>48</v>
      </c>
      <c r="K25" s="22">
        <v>2</v>
      </c>
      <c r="L25" s="28">
        <v>47</v>
      </c>
      <c r="M25" s="24">
        <v>95</v>
      </c>
      <c r="N25" s="25" t="s">
        <v>1020</v>
      </c>
    </row>
    <row r="26" spans="1:14">
      <c r="A26" s="22">
        <v>944</v>
      </c>
      <c r="B26" s="23">
        <v>157</v>
      </c>
      <c r="C26" s="21" t="s">
        <v>25</v>
      </c>
      <c r="D26" s="22" t="s">
        <v>9</v>
      </c>
      <c r="E26" s="21" t="s">
        <v>607</v>
      </c>
      <c r="F26" s="21" t="s">
        <v>44</v>
      </c>
      <c r="G26" s="21" t="s">
        <v>45</v>
      </c>
      <c r="H26" s="21" t="s">
        <v>46</v>
      </c>
      <c r="I26" s="21" t="s">
        <v>19</v>
      </c>
      <c r="J26" s="28">
        <v>47</v>
      </c>
      <c r="K26" s="22">
        <v>2</v>
      </c>
      <c r="L26" s="28">
        <v>32</v>
      </c>
      <c r="M26" s="24">
        <v>79</v>
      </c>
      <c r="N26" s="25" t="s">
        <v>1021</v>
      </c>
    </row>
    <row r="27" spans="1:14">
      <c r="A27" s="22"/>
      <c r="B27" s="22"/>
      <c r="D27" s="22"/>
      <c r="J27" s="22"/>
      <c r="K27" s="22"/>
      <c r="M27" s="25"/>
      <c r="N27" s="25"/>
    </row>
  </sheetData>
  <autoFilter ref="A3:N3"/>
  <mergeCells count="1">
    <mergeCell ref="A1:N1"/>
  </mergeCells>
  <conditionalFormatting sqref="J4:J26 L4:L26">
    <cfRule type="cellIs" dxfId="17" priority="4" operator="lessThan">
      <formula>24.99</formula>
    </cfRule>
    <cfRule type="cellIs" dxfId="16" priority="5" operator="greaterThan">
      <formula>24.99</formula>
    </cfRule>
  </conditionalFormatting>
  <conditionalFormatting sqref="N4:N26">
    <cfRule type="containsText" dxfId="15" priority="1" operator="containsText" text="Участник">
      <formula>NOT(ISERROR(SEARCH("Участник",N4)))</formula>
    </cfRule>
    <cfRule type="containsText" dxfId="14" priority="2" operator="containsText" text="Призер">
      <formula>NOT(ISERROR(SEARCH("Призер",N4)))</formula>
    </cfRule>
    <cfRule type="containsText" dxfId="13" priority="3" operator="containsText" text="Победитель">
      <formula>NOT(ISERROR(SEARCH("Победитель",N4)))</formula>
    </cfRule>
  </conditionalFormatting>
  <conditionalFormatting sqref="K4:K26">
    <cfRule type="iconSet" priority="6">
      <iconSet iconSet="3Symbols">
        <cfvo type="percent" val="0"/>
        <cfvo type="percent" val="33"/>
        <cfvo type="percent" val="67"/>
      </iconSet>
    </cfRule>
    <cfRule type="cellIs" dxfId="12" priority="7" operator="greaterThan">
      <formula>1</formula>
    </cfRule>
  </conditionalFormatting>
  <conditionalFormatting sqref="M4:M26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K25" sqref="K25"/>
    </sheetView>
  </sheetViews>
  <sheetFormatPr defaultRowHeight="12.75"/>
  <cols>
    <col min="1" max="4" width="9.140625" style="21"/>
    <col min="5" max="5" width="26" style="21" customWidth="1"/>
    <col min="6" max="6" width="27.5703125" style="21" customWidth="1"/>
    <col min="7" max="7" width="17" style="21" customWidth="1"/>
    <col min="8" max="13" width="9.140625" style="21"/>
    <col min="14" max="14" width="11.42578125" style="21" customWidth="1"/>
    <col min="15" max="16384" width="9.140625" style="21"/>
  </cols>
  <sheetData>
    <row r="1" spans="1:14" ht="43.5" customHeight="1">
      <c r="A1" s="49" t="s">
        <v>1062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>
      <c r="A3" s="20" t="s">
        <v>988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1044</v>
      </c>
      <c r="K3" s="20" t="s">
        <v>982</v>
      </c>
      <c r="L3" s="20" t="s">
        <v>1045</v>
      </c>
      <c r="M3" s="20" t="s">
        <v>1005</v>
      </c>
      <c r="N3" s="20" t="s">
        <v>1003</v>
      </c>
    </row>
    <row r="4" spans="1:14">
      <c r="A4" s="22">
        <v>58</v>
      </c>
      <c r="B4" s="23">
        <v>856</v>
      </c>
      <c r="C4" s="21" t="s">
        <v>25</v>
      </c>
      <c r="D4" s="22" t="s">
        <v>21</v>
      </c>
      <c r="E4" s="21" t="s">
        <v>164</v>
      </c>
      <c r="F4" s="21" t="s">
        <v>165</v>
      </c>
      <c r="G4" s="21" t="s">
        <v>166</v>
      </c>
      <c r="H4" s="21" t="s">
        <v>167</v>
      </c>
      <c r="I4" s="21" t="s">
        <v>168</v>
      </c>
      <c r="J4" s="22">
        <v>50</v>
      </c>
      <c r="K4" s="22">
        <v>2</v>
      </c>
      <c r="L4" s="22">
        <v>50</v>
      </c>
      <c r="M4" s="24">
        <v>100</v>
      </c>
      <c r="N4" s="25" t="s">
        <v>1020</v>
      </c>
    </row>
    <row r="5" spans="1:14">
      <c r="A5" s="22">
        <v>61</v>
      </c>
      <c r="B5" s="23">
        <v>979</v>
      </c>
      <c r="C5" s="21" t="s">
        <v>25</v>
      </c>
      <c r="D5" s="36" t="s">
        <v>21</v>
      </c>
      <c r="E5" s="21" t="s">
        <v>985</v>
      </c>
      <c r="F5" s="21" t="s">
        <v>165</v>
      </c>
      <c r="G5" s="21" t="s">
        <v>27</v>
      </c>
      <c r="H5" s="21" t="s">
        <v>986</v>
      </c>
      <c r="J5" s="22">
        <v>50</v>
      </c>
      <c r="K5" s="22">
        <v>2</v>
      </c>
      <c r="L5" s="22">
        <v>50</v>
      </c>
      <c r="M5" s="24">
        <v>100</v>
      </c>
      <c r="N5" s="25" t="s">
        <v>1020</v>
      </c>
    </row>
    <row r="6" spans="1:14">
      <c r="A6" s="22">
        <v>186</v>
      </c>
      <c r="B6" s="23">
        <v>699</v>
      </c>
      <c r="C6" s="21" t="s">
        <v>25</v>
      </c>
      <c r="D6" s="22" t="s">
        <v>21</v>
      </c>
      <c r="E6" s="21" t="s">
        <v>475</v>
      </c>
      <c r="F6" s="21" t="s">
        <v>476</v>
      </c>
      <c r="G6" s="21" t="s">
        <v>477</v>
      </c>
      <c r="H6" s="21" t="s">
        <v>11</v>
      </c>
      <c r="I6" s="21" t="s">
        <v>42</v>
      </c>
      <c r="J6" s="28">
        <v>54</v>
      </c>
      <c r="K6" s="22">
        <v>2</v>
      </c>
      <c r="L6" s="28">
        <v>47</v>
      </c>
      <c r="M6" s="24">
        <v>101</v>
      </c>
      <c r="N6" s="25" t="s">
        <v>1020</v>
      </c>
    </row>
    <row r="7" spans="1:14">
      <c r="A7" s="22">
        <v>239</v>
      </c>
      <c r="B7" s="23">
        <v>138</v>
      </c>
      <c r="C7" s="21" t="s">
        <v>25</v>
      </c>
      <c r="D7" s="22" t="s">
        <v>21</v>
      </c>
      <c r="E7" s="21" t="s">
        <v>466</v>
      </c>
      <c r="F7" s="21" t="s">
        <v>467</v>
      </c>
      <c r="G7" s="21" t="s">
        <v>48</v>
      </c>
      <c r="H7" s="21" t="s">
        <v>280</v>
      </c>
      <c r="I7" s="21" t="s">
        <v>19</v>
      </c>
      <c r="J7" s="28">
        <v>60</v>
      </c>
      <c r="K7" s="22">
        <v>2</v>
      </c>
      <c r="L7" s="28">
        <v>43</v>
      </c>
      <c r="M7" s="24">
        <v>103</v>
      </c>
      <c r="N7" s="25" t="s">
        <v>1020</v>
      </c>
    </row>
    <row r="8" spans="1:14">
      <c r="A8" s="22">
        <v>246</v>
      </c>
      <c r="B8" s="23">
        <v>624</v>
      </c>
      <c r="C8" s="21" t="s">
        <v>25</v>
      </c>
      <c r="D8" s="22" t="s">
        <v>21</v>
      </c>
      <c r="E8" s="21" t="s">
        <v>275</v>
      </c>
      <c r="F8" s="21" t="s">
        <v>276</v>
      </c>
      <c r="G8" s="21" t="s">
        <v>277</v>
      </c>
      <c r="H8" s="21" t="s">
        <v>11</v>
      </c>
      <c r="I8" s="21" t="s">
        <v>13</v>
      </c>
      <c r="J8" s="28">
        <v>70</v>
      </c>
      <c r="K8" s="22">
        <v>2</v>
      </c>
      <c r="L8" s="28">
        <v>49</v>
      </c>
      <c r="M8" s="24">
        <v>119</v>
      </c>
      <c r="N8" s="25" t="s">
        <v>1020</v>
      </c>
    </row>
    <row r="9" spans="1:14">
      <c r="A9" s="22">
        <v>302</v>
      </c>
      <c r="B9" s="23">
        <v>780</v>
      </c>
      <c r="C9" s="21" t="s">
        <v>25</v>
      </c>
      <c r="D9" s="22" t="s">
        <v>21</v>
      </c>
      <c r="E9" s="21" t="s">
        <v>544</v>
      </c>
      <c r="F9" s="21" t="s">
        <v>545</v>
      </c>
      <c r="G9" s="21" t="s">
        <v>12</v>
      </c>
      <c r="H9" s="21" t="s">
        <v>11</v>
      </c>
      <c r="I9" s="21" t="s">
        <v>13</v>
      </c>
      <c r="J9" s="28">
        <v>60</v>
      </c>
      <c r="K9" s="22">
        <v>2</v>
      </c>
      <c r="L9" s="28">
        <v>0</v>
      </c>
      <c r="M9" s="24">
        <v>60</v>
      </c>
      <c r="N9" s="25" t="s">
        <v>1022</v>
      </c>
    </row>
    <row r="10" spans="1:14">
      <c r="A10" s="22">
        <v>327</v>
      </c>
      <c r="B10" s="23">
        <v>384</v>
      </c>
      <c r="C10" s="21" t="s">
        <v>25</v>
      </c>
      <c r="D10" s="22" t="s">
        <v>21</v>
      </c>
      <c r="E10" s="21" t="s">
        <v>584</v>
      </c>
      <c r="F10" s="21" t="s">
        <v>583</v>
      </c>
      <c r="G10" s="21" t="s">
        <v>82</v>
      </c>
      <c r="H10" s="21" t="s">
        <v>11</v>
      </c>
      <c r="I10" s="21" t="s">
        <v>49</v>
      </c>
      <c r="J10" s="28">
        <v>50</v>
      </c>
      <c r="K10" s="22">
        <v>2</v>
      </c>
      <c r="L10" s="28">
        <v>43</v>
      </c>
      <c r="M10" s="24">
        <v>93</v>
      </c>
      <c r="N10" s="25" t="s">
        <v>1021</v>
      </c>
    </row>
    <row r="11" spans="1:14">
      <c r="A11" s="22">
        <v>37</v>
      </c>
      <c r="B11" s="23">
        <v>152</v>
      </c>
      <c r="C11" s="21" t="s">
        <v>25</v>
      </c>
      <c r="D11" s="22" t="s">
        <v>21</v>
      </c>
      <c r="E11" s="21" t="s">
        <v>535</v>
      </c>
      <c r="F11" s="21" t="s">
        <v>536</v>
      </c>
      <c r="G11" s="21" t="s">
        <v>45</v>
      </c>
      <c r="H11" s="21" t="s">
        <v>46</v>
      </c>
      <c r="I11" s="21" t="s">
        <v>19</v>
      </c>
      <c r="J11" s="28">
        <v>59</v>
      </c>
      <c r="K11" s="22">
        <v>2</v>
      </c>
      <c r="L11" s="28">
        <v>37</v>
      </c>
      <c r="M11" s="24">
        <v>96</v>
      </c>
      <c r="N11" s="25" t="s">
        <v>1020</v>
      </c>
    </row>
    <row r="12" spans="1:14">
      <c r="A12" s="22">
        <v>336</v>
      </c>
      <c r="B12" s="23">
        <v>838</v>
      </c>
      <c r="C12" s="21" t="s">
        <v>25</v>
      </c>
      <c r="D12" s="22" t="s">
        <v>21</v>
      </c>
      <c r="E12" s="21" t="s">
        <v>326</v>
      </c>
      <c r="F12" s="21" t="s">
        <v>325</v>
      </c>
      <c r="G12" s="21" t="s">
        <v>45</v>
      </c>
      <c r="H12" s="21" t="s">
        <v>18</v>
      </c>
      <c r="I12" s="21" t="s">
        <v>19</v>
      </c>
      <c r="J12" s="28">
        <v>50</v>
      </c>
      <c r="K12" s="22">
        <v>2</v>
      </c>
      <c r="L12" s="28">
        <v>44</v>
      </c>
      <c r="M12" s="24">
        <v>94</v>
      </c>
      <c r="N12" s="25" t="s">
        <v>1020</v>
      </c>
    </row>
    <row r="13" spans="1:14">
      <c r="A13" s="22">
        <v>409</v>
      </c>
      <c r="B13" s="23">
        <v>275</v>
      </c>
      <c r="C13" s="21" t="s">
        <v>25</v>
      </c>
      <c r="D13" s="22" t="s">
        <v>21</v>
      </c>
      <c r="E13" s="21" t="s">
        <v>468</v>
      </c>
      <c r="F13" s="21" t="s">
        <v>467</v>
      </c>
      <c r="G13" s="21" t="s">
        <v>121</v>
      </c>
      <c r="H13" s="21" t="s">
        <v>280</v>
      </c>
      <c r="I13" s="21" t="s">
        <v>19</v>
      </c>
      <c r="J13" s="28">
        <v>70</v>
      </c>
      <c r="K13" s="22">
        <v>2</v>
      </c>
      <c r="L13" s="28">
        <v>43</v>
      </c>
      <c r="M13" s="24">
        <v>113</v>
      </c>
      <c r="N13" s="25" t="s">
        <v>1020</v>
      </c>
    </row>
    <row r="14" spans="1:14">
      <c r="A14" s="22">
        <v>423</v>
      </c>
      <c r="B14" s="23">
        <v>836</v>
      </c>
      <c r="C14" s="21" t="s">
        <v>25</v>
      </c>
      <c r="D14" s="22" t="s">
        <v>21</v>
      </c>
      <c r="E14" s="21" t="s">
        <v>631</v>
      </c>
      <c r="F14" s="21" t="s">
        <v>632</v>
      </c>
      <c r="G14" s="21" t="s">
        <v>48</v>
      </c>
      <c r="H14" s="21" t="s">
        <v>633</v>
      </c>
      <c r="I14" s="21" t="s">
        <v>434</v>
      </c>
      <c r="J14" s="28">
        <v>44</v>
      </c>
      <c r="K14" s="22">
        <v>2</v>
      </c>
      <c r="L14" s="28">
        <v>35</v>
      </c>
      <c r="M14" s="24">
        <v>79</v>
      </c>
      <c r="N14" s="25" t="s">
        <v>1021</v>
      </c>
    </row>
    <row r="15" spans="1:14">
      <c r="A15" s="22">
        <v>467</v>
      </c>
      <c r="B15" s="23">
        <v>517</v>
      </c>
      <c r="C15" s="21" t="s">
        <v>25</v>
      </c>
      <c r="D15" s="22" t="s">
        <v>21</v>
      </c>
      <c r="E15" s="21" t="s">
        <v>745</v>
      </c>
      <c r="F15" s="21" t="s">
        <v>743</v>
      </c>
      <c r="G15" s="21" t="s">
        <v>48</v>
      </c>
      <c r="H15" s="21" t="s">
        <v>433</v>
      </c>
      <c r="I15" s="21" t="s">
        <v>11</v>
      </c>
      <c r="J15" s="28">
        <v>52</v>
      </c>
      <c r="K15" s="22">
        <v>2</v>
      </c>
      <c r="L15" s="28">
        <v>31</v>
      </c>
      <c r="M15" s="24">
        <v>83</v>
      </c>
      <c r="N15" s="25" t="s">
        <v>1021</v>
      </c>
    </row>
    <row r="16" spans="1:14">
      <c r="A16" s="22">
        <v>531</v>
      </c>
      <c r="B16" s="23">
        <v>162</v>
      </c>
      <c r="C16" s="21" t="s">
        <v>25</v>
      </c>
      <c r="D16" s="22" t="s">
        <v>21</v>
      </c>
      <c r="E16" s="21" t="s">
        <v>600</v>
      </c>
      <c r="F16" s="21" t="s">
        <v>44</v>
      </c>
      <c r="G16" s="21" t="s">
        <v>45</v>
      </c>
      <c r="H16" s="21" t="s">
        <v>46</v>
      </c>
      <c r="I16" s="21" t="s">
        <v>19</v>
      </c>
      <c r="J16" s="28">
        <v>55</v>
      </c>
      <c r="K16" s="22">
        <v>2</v>
      </c>
      <c r="L16" s="28">
        <v>45</v>
      </c>
      <c r="M16" s="24">
        <v>100</v>
      </c>
      <c r="N16" s="25" t="s">
        <v>1020</v>
      </c>
    </row>
    <row r="17" spans="1:14">
      <c r="A17" s="22">
        <v>539</v>
      </c>
      <c r="B17" s="23">
        <v>434</v>
      </c>
      <c r="C17" s="21" t="s">
        <v>25</v>
      </c>
      <c r="D17" s="22" t="s">
        <v>21</v>
      </c>
      <c r="E17" s="21" t="s">
        <v>171</v>
      </c>
      <c r="F17" s="21" t="s">
        <v>165</v>
      </c>
      <c r="G17" s="21" t="s">
        <v>166</v>
      </c>
      <c r="H17" s="21" t="s">
        <v>11</v>
      </c>
      <c r="I17" s="21" t="s">
        <v>13</v>
      </c>
      <c r="J17" s="28">
        <v>50</v>
      </c>
      <c r="K17" s="22">
        <v>2</v>
      </c>
      <c r="L17" s="28">
        <v>50</v>
      </c>
      <c r="M17" s="24">
        <v>100</v>
      </c>
      <c r="N17" s="25" t="s">
        <v>1020</v>
      </c>
    </row>
    <row r="18" spans="1:14">
      <c r="A18" s="22">
        <v>574</v>
      </c>
      <c r="B18" s="23">
        <v>151</v>
      </c>
      <c r="C18" s="21" t="s">
        <v>25</v>
      </c>
      <c r="D18" s="22" t="s">
        <v>21</v>
      </c>
      <c r="E18" s="21" t="s">
        <v>537</v>
      </c>
      <c r="F18" s="21" t="s">
        <v>536</v>
      </c>
      <c r="G18" s="21" t="s">
        <v>45</v>
      </c>
      <c r="H18" s="21" t="s">
        <v>46</v>
      </c>
      <c r="I18" s="21" t="s">
        <v>19</v>
      </c>
      <c r="J18" s="28">
        <v>57</v>
      </c>
      <c r="K18" s="22">
        <v>2</v>
      </c>
      <c r="L18" s="28">
        <v>0</v>
      </c>
      <c r="M18" s="24">
        <v>57</v>
      </c>
      <c r="N18" s="25" t="s">
        <v>1022</v>
      </c>
    </row>
    <row r="19" spans="1:14">
      <c r="A19" s="22">
        <v>575</v>
      </c>
      <c r="B19" s="23">
        <v>153</v>
      </c>
      <c r="C19" s="21" t="s">
        <v>25</v>
      </c>
      <c r="D19" s="22" t="s">
        <v>21</v>
      </c>
      <c r="E19" s="21" t="s">
        <v>538</v>
      </c>
      <c r="F19" s="21" t="s">
        <v>536</v>
      </c>
      <c r="G19" s="21" t="s">
        <v>45</v>
      </c>
      <c r="H19" s="21" t="s">
        <v>46</v>
      </c>
      <c r="I19" s="21" t="s">
        <v>19</v>
      </c>
      <c r="J19" s="28">
        <v>56</v>
      </c>
      <c r="K19" s="22">
        <v>2</v>
      </c>
      <c r="L19" s="28">
        <v>32</v>
      </c>
      <c r="M19" s="24">
        <v>88</v>
      </c>
      <c r="N19" s="25" t="s">
        <v>1021</v>
      </c>
    </row>
    <row r="20" spans="1:14">
      <c r="A20" s="22">
        <v>585</v>
      </c>
      <c r="B20" s="23">
        <v>161</v>
      </c>
      <c r="C20" s="21" t="s">
        <v>25</v>
      </c>
      <c r="D20" s="22" t="s">
        <v>21</v>
      </c>
      <c r="E20" s="21" t="s">
        <v>604</v>
      </c>
      <c r="F20" s="21" t="s">
        <v>44</v>
      </c>
      <c r="G20" s="21" t="s">
        <v>45</v>
      </c>
      <c r="H20" s="21" t="s">
        <v>46</v>
      </c>
      <c r="I20" s="21" t="s">
        <v>19</v>
      </c>
      <c r="J20" s="28">
        <v>69</v>
      </c>
      <c r="K20" s="22">
        <v>2</v>
      </c>
      <c r="L20" s="28">
        <v>43</v>
      </c>
      <c r="M20" s="24">
        <v>112</v>
      </c>
      <c r="N20" s="25" t="s">
        <v>1020</v>
      </c>
    </row>
    <row r="21" spans="1:14">
      <c r="A21" s="22">
        <v>631</v>
      </c>
      <c r="B21" s="23">
        <v>839</v>
      </c>
      <c r="C21" s="21" t="s">
        <v>25</v>
      </c>
      <c r="D21" s="22" t="s">
        <v>21</v>
      </c>
      <c r="E21" s="21" t="s">
        <v>327</v>
      </c>
      <c r="F21" s="21" t="s">
        <v>325</v>
      </c>
      <c r="G21" s="21" t="s">
        <v>45</v>
      </c>
      <c r="H21" s="21" t="s">
        <v>18</v>
      </c>
      <c r="I21" s="21" t="s">
        <v>19</v>
      </c>
      <c r="J21" s="28">
        <v>60</v>
      </c>
      <c r="K21" s="22">
        <v>2</v>
      </c>
      <c r="L21" s="28">
        <v>44</v>
      </c>
      <c r="M21" s="24">
        <v>104</v>
      </c>
      <c r="N21" s="25" t="s">
        <v>1020</v>
      </c>
    </row>
    <row r="22" spans="1:14">
      <c r="A22" s="22">
        <v>846</v>
      </c>
      <c r="B22" s="23">
        <v>518</v>
      </c>
      <c r="C22" s="21" t="s">
        <v>25</v>
      </c>
      <c r="D22" s="22" t="s">
        <v>21</v>
      </c>
      <c r="E22" s="21" t="s">
        <v>747</v>
      </c>
      <c r="F22" s="21" t="s">
        <v>743</v>
      </c>
      <c r="G22" s="21" t="s">
        <v>48</v>
      </c>
      <c r="H22" s="21" t="s">
        <v>433</v>
      </c>
      <c r="I22" s="21" t="s">
        <v>11</v>
      </c>
      <c r="J22" s="28">
        <v>52</v>
      </c>
      <c r="K22" s="22">
        <v>2</v>
      </c>
      <c r="L22" s="28">
        <v>0</v>
      </c>
      <c r="M22" s="24">
        <v>52</v>
      </c>
      <c r="N22" s="25" t="s">
        <v>1022</v>
      </c>
    </row>
    <row r="23" spans="1:14">
      <c r="A23" s="22">
        <v>849</v>
      </c>
      <c r="B23" s="23">
        <v>154</v>
      </c>
      <c r="C23" s="21" t="s">
        <v>25</v>
      </c>
      <c r="D23" s="22" t="s">
        <v>21</v>
      </c>
      <c r="E23" s="21" t="s">
        <v>539</v>
      </c>
      <c r="F23" s="21" t="s">
        <v>536</v>
      </c>
      <c r="G23" s="21" t="s">
        <v>45</v>
      </c>
      <c r="H23" s="21" t="s">
        <v>46</v>
      </c>
      <c r="I23" s="21" t="s">
        <v>19</v>
      </c>
      <c r="J23" s="28">
        <v>65</v>
      </c>
      <c r="K23" s="22">
        <v>2</v>
      </c>
      <c r="L23" s="28">
        <v>34</v>
      </c>
      <c r="M23" s="24">
        <v>99</v>
      </c>
      <c r="N23" s="25" t="s">
        <v>1020</v>
      </c>
    </row>
    <row r="24" spans="1:14">
      <c r="A24" s="22">
        <v>860</v>
      </c>
      <c r="B24" s="23">
        <v>136</v>
      </c>
      <c r="C24" s="21" t="s">
        <v>25</v>
      </c>
      <c r="D24" s="22" t="s">
        <v>21</v>
      </c>
      <c r="E24" s="21" t="s">
        <v>769</v>
      </c>
      <c r="F24" s="21" t="s">
        <v>770</v>
      </c>
      <c r="G24" s="21" t="s">
        <v>12</v>
      </c>
      <c r="H24" s="21" t="s">
        <v>11</v>
      </c>
      <c r="I24" s="21" t="s">
        <v>13</v>
      </c>
      <c r="J24" s="28">
        <v>62</v>
      </c>
      <c r="K24" s="22">
        <v>2</v>
      </c>
      <c r="L24" s="28">
        <v>43</v>
      </c>
      <c r="M24" s="24">
        <v>105</v>
      </c>
      <c r="N24" s="25" t="s">
        <v>1020</v>
      </c>
    </row>
    <row r="25" spans="1:14">
      <c r="A25" s="22">
        <v>927</v>
      </c>
      <c r="B25" s="23">
        <v>139</v>
      </c>
      <c r="C25" s="21" t="s">
        <v>25</v>
      </c>
      <c r="D25" s="22" t="s">
        <v>21</v>
      </c>
      <c r="E25" s="21" t="s">
        <v>338</v>
      </c>
      <c r="F25" s="21" t="s">
        <v>467</v>
      </c>
      <c r="G25" s="21" t="s">
        <v>48</v>
      </c>
      <c r="H25" s="21" t="s">
        <v>280</v>
      </c>
      <c r="I25" s="21" t="s">
        <v>31</v>
      </c>
      <c r="J25" s="28">
        <v>60</v>
      </c>
      <c r="K25" s="22">
        <v>2</v>
      </c>
      <c r="L25" s="28">
        <v>42</v>
      </c>
      <c r="M25" s="24">
        <v>102</v>
      </c>
      <c r="N25" s="25" t="s">
        <v>1020</v>
      </c>
    </row>
    <row r="26" spans="1:14">
      <c r="A26" s="22">
        <v>935</v>
      </c>
      <c r="B26" s="23">
        <v>156</v>
      </c>
      <c r="C26" s="21" t="s">
        <v>25</v>
      </c>
      <c r="D26" s="22" t="s">
        <v>21</v>
      </c>
      <c r="E26" s="21" t="s">
        <v>606</v>
      </c>
      <c r="F26" s="21" t="s">
        <v>44</v>
      </c>
      <c r="G26" s="21" t="s">
        <v>45</v>
      </c>
      <c r="H26" s="21" t="s">
        <v>46</v>
      </c>
      <c r="I26" s="21" t="s">
        <v>19</v>
      </c>
      <c r="J26" s="28">
        <v>57</v>
      </c>
      <c r="K26" s="22">
        <v>2</v>
      </c>
      <c r="L26" s="28">
        <v>43</v>
      </c>
      <c r="M26" s="24">
        <v>100</v>
      </c>
      <c r="N26" s="25" t="s">
        <v>1020</v>
      </c>
    </row>
    <row r="27" spans="1:14">
      <c r="A27" s="22">
        <v>963</v>
      </c>
      <c r="B27" s="23">
        <v>140</v>
      </c>
      <c r="C27" s="21" t="s">
        <v>25</v>
      </c>
      <c r="D27" s="22" t="s">
        <v>21</v>
      </c>
      <c r="E27" s="21" t="s">
        <v>471</v>
      </c>
      <c r="F27" s="21" t="s">
        <v>467</v>
      </c>
      <c r="G27" s="21" t="s">
        <v>48</v>
      </c>
      <c r="H27" s="21" t="s">
        <v>280</v>
      </c>
      <c r="I27" s="21" t="s">
        <v>19</v>
      </c>
      <c r="J27" s="28">
        <v>50</v>
      </c>
      <c r="K27" s="22">
        <v>2</v>
      </c>
      <c r="L27" s="28">
        <v>43</v>
      </c>
      <c r="M27" s="24">
        <v>93</v>
      </c>
      <c r="N27" s="25" t="s">
        <v>1021</v>
      </c>
    </row>
    <row r="28" spans="1:14">
      <c r="A28" s="22"/>
      <c r="B28" s="22"/>
      <c r="D28" s="22"/>
      <c r="J28" s="22"/>
      <c r="K28" s="22"/>
      <c r="M28" s="25"/>
      <c r="N28" s="25"/>
    </row>
  </sheetData>
  <autoFilter ref="A3:N3"/>
  <mergeCells count="1">
    <mergeCell ref="A1:N1"/>
  </mergeCells>
  <conditionalFormatting sqref="J4:J27 L4:L27">
    <cfRule type="cellIs" dxfId="11" priority="4" operator="lessThan">
      <formula>24.99</formula>
    </cfRule>
    <cfRule type="cellIs" dxfId="10" priority="5" operator="greaterThan">
      <formula>24.99</formula>
    </cfRule>
  </conditionalFormatting>
  <conditionalFormatting sqref="N4:N27">
    <cfRule type="containsText" dxfId="9" priority="1" operator="containsText" text="Участник">
      <formula>NOT(ISERROR(SEARCH("Участник",N4)))</formula>
    </cfRule>
    <cfRule type="containsText" dxfId="8" priority="2" operator="containsText" text="Призер">
      <formula>NOT(ISERROR(SEARCH("Призер",N4)))</formula>
    </cfRule>
    <cfRule type="containsText" dxfId="7" priority="3" operator="containsText" text="Победитель">
      <formula>NOT(ISERROR(SEARCH("Победитель",N4)))</formula>
    </cfRule>
  </conditionalFormatting>
  <conditionalFormatting sqref="K4:K27">
    <cfRule type="iconSet" priority="6">
      <iconSet iconSet="3Symbols">
        <cfvo type="percent" val="0"/>
        <cfvo type="percent" val="33"/>
        <cfvo type="percent" val="67"/>
      </iconSet>
    </cfRule>
    <cfRule type="cellIs" dxfId="6" priority="7" operator="greaterThan">
      <formula>1</formula>
    </cfRule>
  </conditionalFormatting>
  <conditionalFormatting sqref="M4:M27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3"/>
  <sheetViews>
    <sheetView view="pageLayout" topLeftCell="B13" zoomScaleNormal="100" workbookViewId="0">
      <selection activeCell="F19" sqref="F19"/>
    </sheetView>
  </sheetViews>
  <sheetFormatPr defaultRowHeight="12.75"/>
  <cols>
    <col min="1" max="1" width="7.140625" style="21" customWidth="1"/>
    <col min="2" max="2" width="6.28515625" style="21" customWidth="1"/>
    <col min="3" max="3" width="9.140625" style="21"/>
    <col min="4" max="4" width="6.140625" style="21" customWidth="1"/>
    <col min="5" max="5" width="24.28515625" style="21" customWidth="1"/>
    <col min="6" max="6" width="21.5703125" style="21" customWidth="1"/>
    <col min="7" max="7" width="29.28515625" style="21" customWidth="1"/>
    <col min="8" max="8" width="16.7109375" style="21" customWidth="1"/>
    <col min="9" max="9" width="17.5703125" style="21" customWidth="1"/>
    <col min="10" max="13" width="9.140625" style="21"/>
    <col min="14" max="14" width="10.5703125" style="21" customWidth="1"/>
    <col min="15" max="16384" width="9.140625" style="21"/>
  </cols>
  <sheetData>
    <row r="1" spans="1:14" ht="42.75" customHeight="1">
      <c r="A1" s="49" t="s">
        <v>1062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>
      <c r="A3" s="20" t="s">
        <v>988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1044</v>
      </c>
      <c r="K3" s="20" t="s">
        <v>982</v>
      </c>
      <c r="L3" s="20" t="s">
        <v>1045</v>
      </c>
      <c r="M3" s="20" t="s">
        <v>1005</v>
      </c>
      <c r="N3" s="20" t="s">
        <v>1003</v>
      </c>
    </row>
    <row r="4" spans="1:14">
      <c r="A4" s="22">
        <v>1</v>
      </c>
      <c r="B4" s="23">
        <v>437</v>
      </c>
      <c r="C4" s="21" t="s">
        <v>35</v>
      </c>
      <c r="D4" s="22" t="s">
        <v>36</v>
      </c>
      <c r="E4" s="21" t="s">
        <v>915</v>
      </c>
      <c r="F4" s="21" t="s">
        <v>916</v>
      </c>
      <c r="G4" s="21" t="s">
        <v>20</v>
      </c>
      <c r="H4" s="21" t="s">
        <v>11</v>
      </c>
      <c r="I4" s="21" t="s">
        <v>13</v>
      </c>
      <c r="J4" s="22">
        <v>28</v>
      </c>
      <c r="K4" s="22">
        <v>2</v>
      </c>
      <c r="L4" s="22">
        <v>0</v>
      </c>
      <c r="M4" s="24">
        <v>28</v>
      </c>
      <c r="N4" s="25" t="s">
        <v>1022</v>
      </c>
    </row>
    <row r="5" spans="1:14">
      <c r="A5" s="22">
        <v>34</v>
      </c>
      <c r="B5" s="23">
        <v>675</v>
      </c>
      <c r="C5" s="21" t="s">
        <v>35</v>
      </c>
      <c r="D5" s="22" t="s">
        <v>36</v>
      </c>
      <c r="E5" s="21" t="s">
        <v>658</v>
      </c>
      <c r="F5" s="21" t="s">
        <v>659</v>
      </c>
      <c r="G5" s="21" t="s">
        <v>432</v>
      </c>
      <c r="H5" s="21" t="s">
        <v>433</v>
      </c>
      <c r="I5" s="21" t="s">
        <v>434</v>
      </c>
      <c r="J5" s="22">
        <v>33</v>
      </c>
      <c r="K5" s="22">
        <v>2</v>
      </c>
      <c r="L5" s="22">
        <v>48</v>
      </c>
      <c r="M5" s="24">
        <v>81</v>
      </c>
      <c r="N5" s="25" t="s">
        <v>1021</v>
      </c>
    </row>
    <row r="6" spans="1:14">
      <c r="A6" s="22">
        <v>983</v>
      </c>
      <c r="B6" s="22"/>
      <c r="C6" s="26" t="s">
        <v>35</v>
      </c>
      <c r="D6" s="27">
        <v>5</v>
      </c>
      <c r="E6" s="26" t="s">
        <v>1042</v>
      </c>
      <c r="F6" s="26" t="s">
        <v>479</v>
      </c>
      <c r="G6" s="26" t="s">
        <v>648</v>
      </c>
      <c r="H6" s="26"/>
      <c r="I6" s="26" t="s">
        <v>13</v>
      </c>
      <c r="J6" s="28">
        <v>40</v>
      </c>
      <c r="K6" s="22">
        <v>2</v>
      </c>
      <c r="L6" s="22">
        <v>45</v>
      </c>
      <c r="M6" s="24">
        <v>85</v>
      </c>
      <c r="N6" s="25" t="s">
        <v>1021</v>
      </c>
    </row>
    <row r="7" spans="1:14">
      <c r="A7" s="22">
        <v>77</v>
      </c>
      <c r="B7" s="23">
        <v>445</v>
      </c>
      <c r="C7" s="21" t="s">
        <v>35</v>
      </c>
      <c r="D7" s="22" t="s">
        <v>36</v>
      </c>
      <c r="E7" s="21" t="s">
        <v>918</v>
      </c>
      <c r="F7" s="21" t="s">
        <v>916</v>
      </c>
      <c r="G7" s="21" t="s">
        <v>20</v>
      </c>
      <c r="H7" s="21" t="s">
        <v>11</v>
      </c>
      <c r="I7" s="21" t="s">
        <v>13</v>
      </c>
      <c r="J7" s="22">
        <v>35</v>
      </c>
      <c r="K7" s="22">
        <v>2</v>
      </c>
      <c r="L7" s="22">
        <v>48</v>
      </c>
      <c r="M7" s="24">
        <v>83</v>
      </c>
      <c r="N7" s="25" t="s">
        <v>1021</v>
      </c>
    </row>
    <row r="8" spans="1:14">
      <c r="A8" s="22">
        <v>84</v>
      </c>
      <c r="B8" s="23">
        <v>191</v>
      </c>
      <c r="C8" s="21" t="s">
        <v>35</v>
      </c>
      <c r="D8" s="22" t="s">
        <v>36</v>
      </c>
      <c r="E8" s="21" t="s">
        <v>54</v>
      </c>
      <c r="F8" s="21" t="s">
        <v>52</v>
      </c>
      <c r="G8" s="21" t="s">
        <v>30</v>
      </c>
      <c r="H8" s="21" t="s">
        <v>11</v>
      </c>
      <c r="I8" s="21" t="s">
        <v>31</v>
      </c>
      <c r="J8" s="22">
        <v>29</v>
      </c>
      <c r="K8" s="22">
        <v>2</v>
      </c>
      <c r="L8" s="22">
        <v>48</v>
      </c>
      <c r="M8" s="24">
        <v>77</v>
      </c>
      <c r="N8" s="25" t="s">
        <v>1021</v>
      </c>
    </row>
    <row r="9" spans="1:14">
      <c r="A9" s="22">
        <v>99</v>
      </c>
      <c r="B9" s="23">
        <v>782</v>
      </c>
      <c r="C9" s="21" t="s">
        <v>35</v>
      </c>
      <c r="D9" s="22" t="s">
        <v>36</v>
      </c>
      <c r="E9" s="21" t="s">
        <v>228</v>
      </c>
      <c r="F9" s="21" t="s">
        <v>227</v>
      </c>
      <c r="G9" s="21" t="s">
        <v>45</v>
      </c>
      <c r="H9" s="21" t="s">
        <v>174</v>
      </c>
      <c r="I9" s="21" t="s">
        <v>19</v>
      </c>
      <c r="J9" s="22">
        <v>30</v>
      </c>
      <c r="K9" s="22">
        <v>2</v>
      </c>
      <c r="L9" s="22">
        <v>38</v>
      </c>
      <c r="M9" s="24">
        <v>68</v>
      </c>
      <c r="N9" s="25" t="s">
        <v>1022</v>
      </c>
    </row>
    <row r="10" spans="1:14">
      <c r="A10" s="22">
        <v>118</v>
      </c>
      <c r="B10" s="23">
        <v>718</v>
      </c>
      <c r="C10" s="21" t="s">
        <v>35</v>
      </c>
      <c r="D10" s="22" t="s">
        <v>36</v>
      </c>
      <c r="E10" s="21" t="s">
        <v>189</v>
      </c>
      <c r="F10" s="21" t="s">
        <v>187</v>
      </c>
      <c r="G10" s="21" t="s">
        <v>188</v>
      </c>
      <c r="H10" s="21" t="s">
        <v>11</v>
      </c>
      <c r="I10" s="21" t="s">
        <v>13</v>
      </c>
      <c r="J10" s="22">
        <v>35</v>
      </c>
      <c r="K10" s="22">
        <v>2</v>
      </c>
      <c r="L10" s="22">
        <v>47</v>
      </c>
      <c r="M10" s="24">
        <v>82</v>
      </c>
      <c r="N10" s="25" t="s">
        <v>1021</v>
      </c>
    </row>
    <row r="11" spans="1:14">
      <c r="A11" s="22">
        <v>126</v>
      </c>
      <c r="B11" s="23">
        <v>440</v>
      </c>
      <c r="C11" s="21" t="s">
        <v>35</v>
      </c>
      <c r="D11" s="22" t="s">
        <v>36</v>
      </c>
      <c r="E11" s="21" t="s">
        <v>919</v>
      </c>
      <c r="F11" s="21" t="s">
        <v>916</v>
      </c>
      <c r="G11" s="21" t="s">
        <v>20</v>
      </c>
      <c r="H11" s="21" t="s">
        <v>11</v>
      </c>
      <c r="I11" s="21" t="s">
        <v>13</v>
      </c>
      <c r="J11" s="22">
        <v>28</v>
      </c>
      <c r="K11" s="22">
        <v>2</v>
      </c>
      <c r="L11" s="22">
        <v>49</v>
      </c>
      <c r="M11" s="24">
        <v>77</v>
      </c>
      <c r="N11" s="25" t="s">
        <v>1021</v>
      </c>
    </row>
    <row r="12" spans="1:14">
      <c r="A12" s="22">
        <v>157</v>
      </c>
      <c r="B12" s="23">
        <v>387</v>
      </c>
      <c r="C12" s="21" t="s">
        <v>35</v>
      </c>
      <c r="D12" s="22" t="s">
        <v>36</v>
      </c>
      <c r="E12" s="21" t="s">
        <v>1023</v>
      </c>
      <c r="F12" s="21" t="s">
        <v>983</v>
      </c>
      <c r="G12" s="21" t="s">
        <v>82</v>
      </c>
      <c r="H12" s="21" t="s">
        <v>11</v>
      </c>
      <c r="I12" s="21" t="s">
        <v>13</v>
      </c>
      <c r="J12" s="22">
        <v>46</v>
      </c>
      <c r="K12" s="22">
        <v>2</v>
      </c>
      <c r="L12" s="22">
        <v>49</v>
      </c>
      <c r="M12" s="24">
        <v>95</v>
      </c>
      <c r="N12" s="25" t="s">
        <v>1020</v>
      </c>
    </row>
    <row r="13" spans="1:14">
      <c r="A13" s="22">
        <v>171</v>
      </c>
      <c r="B13" s="23">
        <v>439</v>
      </c>
      <c r="C13" s="21" t="s">
        <v>35</v>
      </c>
      <c r="D13" s="22" t="s">
        <v>36</v>
      </c>
      <c r="E13" s="21" t="s">
        <v>920</v>
      </c>
      <c r="F13" s="21" t="s">
        <v>916</v>
      </c>
      <c r="G13" s="21" t="s">
        <v>20</v>
      </c>
      <c r="H13" s="21" t="s">
        <v>11</v>
      </c>
      <c r="I13" s="21" t="s">
        <v>13</v>
      </c>
      <c r="J13" s="22">
        <v>47.5</v>
      </c>
      <c r="K13" s="22">
        <v>2</v>
      </c>
      <c r="L13" s="22">
        <v>49</v>
      </c>
      <c r="M13" s="24">
        <v>96.5</v>
      </c>
      <c r="N13" s="25" t="s">
        <v>1020</v>
      </c>
    </row>
    <row r="14" spans="1:14">
      <c r="A14" s="22">
        <v>191</v>
      </c>
      <c r="B14" s="23">
        <v>797</v>
      </c>
      <c r="C14" s="21" t="s">
        <v>35</v>
      </c>
      <c r="D14" s="22" t="s">
        <v>36</v>
      </c>
      <c r="E14" s="21" t="s">
        <v>328</v>
      </c>
      <c r="F14" s="21" t="s">
        <v>329</v>
      </c>
      <c r="G14" s="21" t="s">
        <v>121</v>
      </c>
      <c r="H14" s="21" t="s">
        <v>280</v>
      </c>
      <c r="I14" s="21" t="s">
        <v>19</v>
      </c>
      <c r="J14" s="28">
        <v>25</v>
      </c>
      <c r="K14" s="22">
        <v>2</v>
      </c>
      <c r="L14" s="28">
        <v>0</v>
      </c>
      <c r="M14" s="24">
        <v>25</v>
      </c>
      <c r="N14" s="25" t="s">
        <v>1022</v>
      </c>
    </row>
    <row r="15" spans="1:14">
      <c r="A15" s="22">
        <v>210</v>
      </c>
      <c r="B15" s="23">
        <v>444</v>
      </c>
      <c r="C15" s="21" t="s">
        <v>35</v>
      </c>
      <c r="D15" s="22" t="s">
        <v>36</v>
      </c>
      <c r="E15" s="21" t="s">
        <v>1025</v>
      </c>
      <c r="F15" s="21" t="s">
        <v>916</v>
      </c>
      <c r="G15" s="21" t="s">
        <v>20</v>
      </c>
      <c r="H15" s="21" t="s">
        <v>11</v>
      </c>
      <c r="I15" s="21" t="s">
        <v>13</v>
      </c>
      <c r="J15" s="28">
        <v>29</v>
      </c>
      <c r="K15" s="22">
        <v>2</v>
      </c>
      <c r="L15" s="28">
        <v>46</v>
      </c>
      <c r="M15" s="24">
        <v>75</v>
      </c>
      <c r="N15" s="25" t="s">
        <v>1021</v>
      </c>
    </row>
    <row r="16" spans="1:14">
      <c r="A16" s="22">
        <v>247</v>
      </c>
      <c r="B16" s="23">
        <v>750</v>
      </c>
      <c r="C16" s="21" t="s">
        <v>35</v>
      </c>
      <c r="D16" s="22" t="s">
        <v>36</v>
      </c>
      <c r="E16" s="21" t="s">
        <v>944</v>
      </c>
      <c r="F16" s="21" t="s">
        <v>941</v>
      </c>
      <c r="G16" s="21" t="s">
        <v>206</v>
      </c>
      <c r="H16" s="21" t="s">
        <v>11</v>
      </c>
      <c r="I16" s="21" t="s">
        <v>207</v>
      </c>
      <c r="J16" s="28">
        <v>48</v>
      </c>
      <c r="K16" s="22">
        <v>2</v>
      </c>
      <c r="L16" s="28">
        <v>49</v>
      </c>
      <c r="M16" s="24">
        <v>97</v>
      </c>
      <c r="N16" s="25" t="s">
        <v>1020</v>
      </c>
    </row>
    <row r="17" spans="1:14">
      <c r="A17" s="22">
        <v>262</v>
      </c>
      <c r="B17" s="23">
        <v>719</v>
      </c>
      <c r="C17" s="21" t="s">
        <v>35</v>
      </c>
      <c r="D17" s="22" t="s">
        <v>36</v>
      </c>
      <c r="E17" s="21" t="s">
        <v>191</v>
      </c>
      <c r="F17" s="21" t="s">
        <v>187</v>
      </c>
      <c r="G17" s="21" t="s">
        <v>188</v>
      </c>
      <c r="H17" s="21" t="s">
        <v>11</v>
      </c>
      <c r="I17" s="21" t="s">
        <v>13</v>
      </c>
      <c r="J17" s="28">
        <v>30</v>
      </c>
      <c r="K17" s="22">
        <v>2</v>
      </c>
      <c r="L17" s="28">
        <v>37</v>
      </c>
      <c r="M17" s="24">
        <v>67</v>
      </c>
      <c r="N17" s="25" t="s">
        <v>1022</v>
      </c>
    </row>
    <row r="18" spans="1:14">
      <c r="A18" s="22">
        <v>275</v>
      </c>
      <c r="B18" s="23">
        <v>87</v>
      </c>
      <c r="C18" s="21" t="s">
        <v>35</v>
      </c>
      <c r="D18" s="22" t="s">
        <v>36</v>
      </c>
      <c r="E18" s="21" t="s">
        <v>478</v>
      </c>
      <c r="F18" s="21" t="s">
        <v>479</v>
      </c>
      <c r="G18" s="21" t="s">
        <v>82</v>
      </c>
      <c r="H18" s="21" t="s">
        <v>11</v>
      </c>
      <c r="I18" s="21" t="s">
        <v>13</v>
      </c>
      <c r="J18" s="28">
        <v>46</v>
      </c>
      <c r="K18" s="22">
        <v>2</v>
      </c>
      <c r="L18" s="28">
        <v>48</v>
      </c>
      <c r="M18" s="24">
        <v>94</v>
      </c>
      <c r="N18" s="25" t="s">
        <v>1020</v>
      </c>
    </row>
    <row r="19" spans="1:14">
      <c r="A19" s="22">
        <v>296</v>
      </c>
      <c r="B19" s="23">
        <v>943</v>
      </c>
      <c r="C19" s="21" t="s">
        <v>35</v>
      </c>
      <c r="D19" s="22" t="s">
        <v>36</v>
      </c>
      <c r="E19" s="21" t="s">
        <v>236</v>
      </c>
      <c r="F19" s="21" t="s">
        <v>1085</v>
      </c>
      <c r="G19" s="21" t="s">
        <v>45</v>
      </c>
      <c r="H19" s="21" t="s">
        <v>174</v>
      </c>
      <c r="I19" s="21" t="s">
        <v>19</v>
      </c>
      <c r="J19" s="28">
        <v>30</v>
      </c>
      <c r="K19" s="22">
        <v>2</v>
      </c>
      <c r="L19" s="28">
        <v>0</v>
      </c>
      <c r="M19" s="24">
        <v>30</v>
      </c>
      <c r="N19" s="25" t="s">
        <v>1022</v>
      </c>
    </row>
    <row r="20" spans="1:14">
      <c r="A20" s="22">
        <v>311</v>
      </c>
      <c r="B20" s="23">
        <v>664</v>
      </c>
      <c r="C20" s="21" t="s">
        <v>35</v>
      </c>
      <c r="D20" s="22" t="s">
        <v>36</v>
      </c>
      <c r="E20" s="21" t="s">
        <v>664</v>
      </c>
      <c r="F20" s="21" t="s">
        <v>659</v>
      </c>
      <c r="G20" s="21" t="s">
        <v>432</v>
      </c>
      <c r="H20" s="21" t="s">
        <v>433</v>
      </c>
      <c r="I20" s="21" t="s">
        <v>434</v>
      </c>
      <c r="J20" s="28">
        <v>41</v>
      </c>
      <c r="K20" s="22">
        <v>2</v>
      </c>
      <c r="L20" s="28">
        <v>48</v>
      </c>
      <c r="M20" s="24">
        <v>89</v>
      </c>
      <c r="N20" s="25" t="s">
        <v>1021</v>
      </c>
    </row>
    <row r="21" spans="1:14">
      <c r="A21" s="22">
        <v>335</v>
      </c>
      <c r="B21" s="23">
        <v>473</v>
      </c>
      <c r="C21" s="21" t="s">
        <v>35</v>
      </c>
      <c r="D21" s="22" t="s">
        <v>36</v>
      </c>
      <c r="E21" s="21" t="s">
        <v>540</v>
      </c>
      <c r="F21" s="21" t="s">
        <v>541</v>
      </c>
      <c r="G21" s="21" t="s">
        <v>85</v>
      </c>
      <c r="H21" s="21" t="s">
        <v>11</v>
      </c>
      <c r="I21" s="21" t="s">
        <v>13</v>
      </c>
      <c r="J21" s="28">
        <v>45</v>
      </c>
      <c r="K21" s="22">
        <v>2</v>
      </c>
      <c r="L21" s="28">
        <v>50</v>
      </c>
      <c r="M21" s="24">
        <v>95</v>
      </c>
      <c r="N21" s="25" t="s">
        <v>1020</v>
      </c>
    </row>
    <row r="22" spans="1:14">
      <c r="A22" s="22">
        <v>339</v>
      </c>
      <c r="B22" s="23">
        <v>800</v>
      </c>
      <c r="C22" s="21" t="s">
        <v>35</v>
      </c>
      <c r="D22" s="22" t="s">
        <v>36</v>
      </c>
      <c r="E22" s="21" t="s">
        <v>332</v>
      </c>
      <c r="F22" s="21" t="s">
        <v>329</v>
      </c>
      <c r="G22" s="21" t="s">
        <v>121</v>
      </c>
      <c r="H22" s="21" t="s">
        <v>280</v>
      </c>
      <c r="I22" s="21" t="s">
        <v>19</v>
      </c>
      <c r="J22" s="28">
        <v>25</v>
      </c>
      <c r="K22" s="22">
        <v>2</v>
      </c>
      <c r="L22" s="28">
        <v>40</v>
      </c>
      <c r="M22" s="24">
        <v>65</v>
      </c>
      <c r="N22" s="25" t="s">
        <v>1022</v>
      </c>
    </row>
    <row r="23" spans="1:14">
      <c r="A23" s="22">
        <v>356</v>
      </c>
      <c r="B23" s="23">
        <v>817</v>
      </c>
      <c r="C23" s="21" t="s">
        <v>35</v>
      </c>
      <c r="D23" s="22" t="s">
        <v>36</v>
      </c>
      <c r="E23" s="21" t="s">
        <v>402</v>
      </c>
      <c r="F23" s="21" t="s">
        <v>401</v>
      </c>
      <c r="G23" s="21" t="s">
        <v>82</v>
      </c>
      <c r="H23" s="21" t="s">
        <v>11</v>
      </c>
      <c r="I23" s="21" t="s">
        <v>49</v>
      </c>
      <c r="J23" s="28">
        <v>28</v>
      </c>
      <c r="K23" s="22">
        <v>2</v>
      </c>
      <c r="L23" s="28">
        <v>45</v>
      </c>
      <c r="M23" s="24">
        <v>73</v>
      </c>
      <c r="N23" s="25" t="s">
        <v>1022</v>
      </c>
    </row>
    <row r="24" spans="1:14">
      <c r="A24" s="22">
        <v>458</v>
      </c>
      <c r="B24" s="23">
        <v>666</v>
      </c>
      <c r="C24" s="21" t="s">
        <v>35</v>
      </c>
      <c r="D24" s="22" t="s">
        <v>36</v>
      </c>
      <c r="E24" s="21" t="s">
        <v>667</v>
      </c>
      <c r="F24" s="21" t="s">
        <v>659</v>
      </c>
      <c r="G24" s="21" t="s">
        <v>432</v>
      </c>
      <c r="H24" s="21" t="s">
        <v>433</v>
      </c>
      <c r="I24" s="21" t="s">
        <v>668</v>
      </c>
      <c r="J24" s="28">
        <v>46</v>
      </c>
      <c r="K24" s="22">
        <v>2</v>
      </c>
      <c r="L24" s="28">
        <v>41</v>
      </c>
      <c r="M24" s="24">
        <v>87</v>
      </c>
      <c r="N24" s="25" t="s">
        <v>1021</v>
      </c>
    </row>
    <row r="25" spans="1:14">
      <c r="A25" s="22">
        <v>462</v>
      </c>
      <c r="B25" s="23">
        <v>694</v>
      </c>
      <c r="C25" s="21" t="s">
        <v>35</v>
      </c>
      <c r="D25" s="22" t="s">
        <v>36</v>
      </c>
      <c r="E25" s="21" t="s">
        <v>437</v>
      </c>
      <c r="F25" s="21" t="s">
        <v>462</v>
      </c>
      <c r="G25" s="21" t="s">
        <v>432</v>
      </c>
      <c r="H25" s="21" t="s">
        <v>433</v>
      </c>
      <c r="I25" s="21" t="s">
        <v>434</v>
      </c>
      <c r="J25" s="28">
        <v>43</v>
      </c>
      <c r="K25" s="22">
        <v>2</v>
      </c>
      <c r="L25" s="28">
        <v>47</v>
      </c>
      <c r="M25" s="24">
        <v>90</v>
      </c>
      <c r="N25" s="25" t="s">
        <v>1021</v>
      </c>
    </row>
    <row r="26" spans="1:14">
      <c r="A26" s="22">
        <v>473</v>
      </c>
      <c r="B26" s="23">
        <v>443</v>
      </c>
      <c r="C26" s="21" t="s">
        <v>35</v>
      </c>
      <c r="D26" s="22" t="s">
        <v>36</v>
      </c>
      <c r="E26" s="21" t="s">
        <v>960</v>
      </c>
      <c r="F26" s="21" t="s">
        <v>916</v>
      </c>
      <c r="G26" s="21" t="s">
        <v>20</v>
      </c>
      <c r="H26" s="21" t="s">
        <v>11</v>
      </c>
      <c r="I26" s="21" t="s">
        <v>13</v>
      </c>
      <c r="J26" s="28">
        <v>36.5</v>
      </c>
      <c r="K26" s="22">
        <v>2</v>
      </c>
      <c r="L26" s="28">
        <v>48</v>
      </c>
      <c r="M26" s="24">
        <v>84.5</v>
      </c>
      <c r="N26" s="25" t="s">
        <v>1021</v>
      </c>
    </row>
    <row r="27" spans="1:14">
      <c r="A27" s="22">
        <v>602</v>
      </c>
      <c r="B27" s="23">
        <v>802</v>
      </c>
      <c r="C27" s="21" t="s">
        <v>35</v>
      </c>
      <c r="D27" s="22" t="s">
        <v>36</v>
      </c>
      <c r="E27" s="21" t="s">
        <v>334</v>
      </c>
      <c r="F27" s="21" t="s">
        <v>329</v>
      </c>
      <c r="G27" s="21" t="s">
        <v>121</v>
      </c>
      <c r="H27" s="21" t="s">
        <v>280</v>
      </c>
      <c r="I27" s="21" t="s">
        <v>19</v>
      </c>
      <c r="J27" s="28">
        <v>25</v>
      </c>
      <c r="K27" s="22">
        <v>2</v>
      </c>
      <c r="L27" s="28">
        <v>35</v>
      </c>
      <c r="M27" s="24">
        <v>60</v>
      </c>
      <c r="N27" s="25" t="s">
        <v>1022</v>
      </c>
    </row>
    <row r="28" spans="1:14">
      <c r="A28" s="22">
        <v>617</v>
      </c>
      <c r="B28" s="23">
        <v>858</v>
      </c>
      <c r="C28" s="21" t="s">
        <v>35</v>
      </c>
      <c r="D28" s="22" t="s">
        <v>36</v>
      </c>
      <c r="E28" s="21" t="s">
        <v>674</v>
      </c>
      <c r="F28" s="21" t="s">
        <v>675</v>
      </c>
      <c r="G28" s="21" t="s">
        <v>48</v>
      </c>
      <c r="H28" s="21" t="s">
        <v>676</v>
      </c>
      <c r="I28" s="21" t="s">
        <v>668</v>
      </c>
      <c r="J28" s="28">
        <v>38</v>
      </c>
      <c r="K28" s="22">
        <v>2</v>
      </c>
      <c r="L28" s="28">
        <v>0</v>
      </c>
      <c r="M28" s="24">
        <v>38</v>
      </c>
      <c r="N28" s="25" t="s">
        <v>1022</v>
      </c>
    </row>
    <row r="29" spans="1:14">
      <c r="A29" s="22">
        <v>623</v>
      </c>
      <c r="B29" s="23">
        <v>86</v>
      </c>
      <c r="C29" s="21" t="s">
        <v>35</v>
      </c>
      <c r="D29" s="22" t="s">
        <v>36</v>
      </c>
      <c r="E29" s="21" t="s">
        <v>480</v>
      </c>
      <c r="F29" s="21" t="s">
        <v>479</v>
      </c>
      <c r="G29" s="21" t="s">
        <v>82</v>
      </c>
      <c r="H29" s="21" t="s">
        <v>11</v>
      </c>
      <c r="I29" s="21" t="s">
        <v>13</v>
      </c>
      <c r="J29" s="28">
        <v>37</v>
      </c>
      <c r="K29" s="22">
        <v>2</v>
      </c>
      <c r="L29" s="28">
        <v>47</v>
      </c>
      <c r="M29" s="24">
        <v>84</v>
      </c>
      <c r="N29" s="25" t="s">
        <v>1021</v>
      </c>
    </row>
    <row r="30" spans="1:14">
      <c r="A30" s="22">
        <v>627</v>
      </c>
      <c r="B30" s="23">
        <v>435</v>
      </c>
      <c r="C30" s="21" t="s">
        <v>35</v>
      </c>
      <c r="D30" s="22" t="s">
        <v>36</v>
      </c>
      <c r="E30" s="21" t="s">
        <v>931</v>
      </c>
      <c r="F30" s="21" t="s">
        <v>916</v>
      </c>
      <c r="G30" s="21" t="s">
        <v>20</v>
      </c>
      <c r="H30" s="21" t="s">
        <v>11</v>
      </c>
      <c r="I30" s="21" t="s">
        <v>13</v>
      </c>
      <c r="J30" s="28">
        <v>36</v>
      </c>
      <c r="K30" s="22">
        <v>2</v>
      </c>
      <c r="L30" s="28">
        <v>38</v>
      </c>
      <c r="M30" s="24">
        <v>74</v>
      </c>
      <c r="N30" s="25" t="s">
        <v>1022</v>
      </c>
    </row>
    <row r="31" spans="1:14">
      <c r="A31" s="22">
        <v>642</v>
      </c>
      <c r="B31" s="23">
        <v>857</v>
      </c>
      <c r="C31" s="21" t="s">
        <v>35</v>
      </c>
      <c r="D31" s="22" t="s">
        <v>36</v>
      </c>
      <c r="E31" s="21" t="s">
        <v>677</v>
      </c>
      <c r="F31" s="21" t="s">
        <v>675</v>
      </c>
      <c r="G31" s="21" t="s">
        <v>48</v>
      </c>
      <c r="H31" s="21" t="s">
        <v>676</v>
      </c>
      <c r="I31" s="21" t="s">
        <v>668</v>
      </c>
      <c r="J31" s="28">
        <v>32</v>
      </c>
      <c r="K31" s="22">
        <v>2</v>
      </c>
      <c r="L31" s="28">
        <v>45</v>
      </c>
      <c r="M31" s="24">
        <v>77</v>
      </c>
      <c r="N31" s="25" t="s">
        <v>1021</v>
      </c>
    </row>
    <row r="32" spans="1:14">
      <c r="A32" s="22">
        <v>660</v>
      </c>
      <c r="B32" s="23">
        <v>626</v>
      </c>
      <c r="C32" s="21" t="s">
        <v>35</v>
      </c>
      <c r="D32" s="22" t="s">
        <v>36</v>
      </c>
      <c r="E32" s="21" t="s">
        <v>37</v>
      </c>
      <c r="F32" s="21" t="s">
        <v>11</v>
      </c>
      <c r="G32" s="21" t="s">
        <v>20</v>
      </c>
      <c r="H32" s="21" t="s">
        <v>11</v>
      </c>
      <c r="I32" s="21" t="s">
        <v>13</v>
      </c>
      <c r="J32" s="28">
        <v>27</v>
      </c>
      <c r="K32" s="22">
        <v>2</v>
      </c>
      <c r="L32" s="28">
        <v>40</v>
      </c>
      <c r="M32" s="24">
        <v>67</v>
      </c>
      <c r="N32" s="25" t="s">
        <v>1022</v>
      </c>
    </row>
    <row r="33" spans="1:14">
      <c r="A33" s="22">
        <v>668</v>
      </c>
      <c r="B33" s="23">
        <v>453</v>
      </c>
      <c r="C33" s="21" t="s">
        <v>35</v>
      </c>
      <c r="D33" s="22" t="s">
        <v>36</v>
      </c>
      <c r="E33" s="21" t="s">
        <v>847</v>
      </c>
      <c r="F33" s="21" t="s">
        <v>848</v>
      </c>
      <c r="G33" s="21" t="s">
        <v>648</v>
      </c>
      <c r="H33" s="21" t="s">
        <v>11</v>
      </c>
      <c r="I33" s="21" t="s">
        <v>31</v>
      </c>
      <c r="J33" s="28">
        <v>26</v>
      </c>
      <c r="K33" s="22">
        <v>2</v>
      </c>
      <c r="L33" s="28">
        <v>49</v>
      </c>
      <c r="M33" s="24">
        <v>75</v>
      </c>
      <c r="N33" s="25" t="s">
        <v>1021</v>
      </c>
    </row>
    <row r="34" spans="1:14">
      <c r="A34" s="22">
        <v>686</v>
      </c>
      <c r="B34" s="23">
        <v>472</v>
      </c>
      <c r="C34" s="21" t="s">
        <v>35</v>
      </c>
      <c r="D34" s="22" t="s">
        <v>36</v>
      </c>
      <c r="E34" s="21" t="s">
        <v>765</v>
      </c>
      <c r="F34" s="21" t="s">
        <v>975</v>
      </c>
      <c r="G34" s="21" t="s">
        <v>34</v>
      </c>
      <c r="H34" s="21" t="s">
        <v>11</v>
      </c>
      <c r="I34" s="21" t="s">
        <v>11</v>
      </c>
      <c r="J34" s="28">
        <v>27</v>
      </c>
      <c r="K34" s="22">
        <v>2</v>
      </c>
      <c r="L34" s="28">
        <v>44</v>
      </c>
      <c r="M34" s="24">
        <v>71</v>
      </c>
      <c r="N34" s="25" t="s">
        <v>1022</v>
      </c>
    </row>
    <row r="35" spans="1:14">
      <c r="A35" s="22">
        <v>689</v>
      </c>
      <c r="B35" s="23">
        <v>248</v>
      </c>
      <c r="C35" s="21" t="s">
        <v>35</v>
      </c>
      <c r="D35" s="22" t="s">
        <v>36</v>
      </c>
      <c r="E35" s="21" t="s">
        <v>343</v>
      </c>
      <c r="F35" s="21" t="s">
        <v>341</v>
      </c>
      <c r="G35" s="21" t="s">
        <v>17</v>
      </c>
      <c r="H35" s="21" t="s">
        <v>18</v>
      </c>
      <c r="I35" s="21" t="s">
        <v>19</v>
      </c>
      <c r="J35" s="28">
        <v>31</v>
      </c>
      <c r="K35" s="22">
        <v>2</v>
      </c>
      <c r="L35" s="28">
        <v>0</v>
      </c>
      <c r="M35" s="24">
        <v>31</v>
      </c>
      <c r="N35" s="25" t="s">
        <v>1022</v>
      </c>
    </row>
    <row r="36" spans="1:14">
      <c r="A36" s="22">
        <v>698</v>
      </c>
      <c r="B36" s="23">
        <v>539</v>
      </c>
      <c r="C36" s="21" t="s">
        <v>35</v>
      </c>
      <c r="D36" s="22" t="s">
        <v>36</v>
      </c>
      <c r="E36" s="21" t="s">
        <v>1013</v>
      </c>
      <c r="F36" s="21" t="s">
        <v>441</v>
      </c>
      <c r="G36" s="21" t="s">
        <v>39</v>
      </c>
      <c r="H36" s="21" t="s">
        <v>11</v>
      </c>
      <c r="I36" s="21" t="s">
        <v>13</v>
      </c>
      <c r="J36" s="28">
        <v>26</v>
      </c>
      <c r="K36" s="22">
        <v>2</v>
      </c>
      <c r="L36" s="28">
        <v>41</v>
      </c>
      <c r="M36" s="24">
        <v>67</v>
      </c>
      <c r="N36" s="25" t="s">
        <v>1022</v>
      </c>
    </row>
    <row r="37" spans="1:14">
      <c r="A37" s="22">
        <v>718</v>
      </c>
      <c r="B37" s="23">
        <v>783</v>
      </c>
      <c r="C37" s="21" t="s">
        <v>35</v>
      </c>
      <c r="D37" s="22" t="s">
        <v>36</v>
      </c>
      <c r="E37" s="21" t="s">
        <v>231</v>
      </c>
      <c r="F37" s="21" t="s">
        <v>227</v>
      </c>
      <c r="G37" s="21" t="s">
        <v>45</v>
      </c>
      <c r="H37" s="21" t="s">
        <v>174</v>
      </c>
      <c r="I37" s="21" t="s">
        <v>19</v>
      </c>
      <c r="J37" s="28">
        <v>28</v>
      </c>
      <c r="K37" s="22">
        <v>2</v>
      </c>
      <c r="L37" s="28">
        <v>0</v>
      </c>
      <c r="M37" s="24">
        <v>28</v>
      </c>
      <c r="N37" s="25" t="s">
        <v>1022</v>
      </c>
    </row>
    <row r="38" spans="1:14">
      <c r="A38" s="22">
        <v>723</v>
      </c>
      <c r="B38" s="23">
        <v>567</v>
      </c>
      <c r="C38" s="21" t="s">
        <v>35</v>
      </c>
      <c r="D38" s="22" t="s">
        <v>36</v>
      </c>
      <c r="E38" s="21" t="s">
        <v>861</v>
      </c>
      <c r="F38" s="21" t="s">
        <v>858</v>
      </c>
      <c r="G38" s="21" t="s">
        <v>20</v>
      </c>
      <c r="H38" s="21" t="s">
        <v>11</v>
      </c>
      <c r="I38" s="21" t="s">
        <v>13</v>
      </c>
      <c r="J38" s="28">
        <v>29</v>
      </c>
      <c r="K38" s="22">
        <v>2</v>
      </c>
      <c r="L38" s="28">
        <v>0</v>
      </c>
      <c r="M38" s="24">
        <v>29</v>
      </c>
      <c r="N38" s="25" t="s">
        <v>1022</v>
      </c>
    </row>
    <row r="39" spans="1:14">
      <c r="A39" s="22">
        <v>730</v>
      </c>
      <c r="B39" s="23">
        <v>803</v>
      </c>
      <c r="C39" s="21" t="s">
        <v>35</v>
      </c>
      <c r="D39" s="22" t="s">
        <v>36</v>
      </c>
      <c r="E39" s="21" t="s">
        <v>335</v>
      </c>
      <c r="F39" s="21" t="s">
        <v>329</v>
      </c>
      <c r="G39" s="21" t="s">
        <v>121</v>
      </c>
      <c r="H39" s="21" t="s">
        <v>280</v>
      </c>
      <c r="I39" s="21" t="s">
        <v>19</v>
      </c>
      <c r="J39" s="28">
        <v>25</v>
      </c>
      <c r="K39" s="22">
        <v>2</v>
      </c>
      <c r="L39" s="28">
        <v>0</v>
      </c>
      <c r="M39" s="24">
        <v>25</v>
      </c>
      <c r="N39" s="25" t="s">
        <v>1022</v>
      </c>
    </row>
    <row r="40" spans="1:14">
      <c r="A40" s="22">
        <v>752</v>
      </c>
      <c r="B40" s="23">
        <v>815</v>
      </c>
      <c r="C40" s="21" t="s">
        <v>35</v>
      </c>
      <c r="D40" s="22" t="s">
        <v>36</v>
      </c>
      <c r="E40" s="21" t="s">
        <v>403</v>
      </c>
      <c r="F40" s="21" t="s">
        <v>401</v>
      </c>
      <c r="G40" s="21" t="s">
        <v>82</v>
      </c>
      <c r="H40" s="21" t="s">
        <v>11</v>
      </c>
      <c r="I40" s="21" t="s">
        <v>49</v>
      </c>
      <c r="J40" s="28">
        <v>40</v>
      </c>
      <c r="K40" s="22">
        <v>2</v>
      </c>
      <c r="L40" s="28">
        <v>40</v>
      </c>
      <c r="M40" s="24">
        <v>80</v>
      </c>
      <c r="N40" s="25" t="s">
        <v>1021</v>
      </c>
    </row>
    <row r="41" spans="1:14">
      <c r="A41" s="22">
        <v>756</v>
      </c>
      <c r="B41" s="23">
        <v>568</v>
      </c>
      <c r="C41" s="21" t="s">
        <v>35</v>
      </c>
      <c r="D41" s="22" t="s">
        <v>36</v>
      </c>
      <c r="E41" s="21" t="s">
        <v>1014</v>
      </c>
      <c r="F41" s="21" t="s">
        <v>858</v>
      </c>
      <c r="G41" s="21" t="s">
        <v>20</v>
      </c>
      <c r="H41" s="21" t="s">
        <v>11</v>
      </c>
      <c r="I41" s="21" t="s">
        <v>13</v>
      </c>
      <c r="J41" s="28">
        <v>33</v>
      </c>
      <c r="K41" s="22">
        <v>2</v>
      </c>
      <c r="L41" s="28">
        <v>43</v>
      </c>
      <c r="M41" s="24">
        <v>76</v>
      </c>
      <c r="N41" s="25" t="s">
        <v>1021</v>
      </c>
    </row>
    <row r="42" spans="1:14">
      <c r="A42" s="22">
        <v>758</v>
      </c>
      <c r="B42" s="23">
        <v>665</v>
      </c>
      <c r="C42" s="21" t="s">
        <v>35</v>
      </c>
      <c r="D42" s="22" t="s">
        <v>36</v>
      </c>
      <c r="E42" s="21" t="s">
        <v>1048</v>
      </c>
      <c r="F42" s="21" t="s">
        <v>659</v>
      </c>
      <c r="G42" s="21" t="s">
        <v>432</v>
      </c>
      <c r="H42" s="21" t="s">
        <v>433</v>
      </c>
      <c r="I42" s="21" t="s">
        <v>434</v>
      </c>
      <c r="J42" s="28">
        <v>41</v>
      </c>
      <c r="K42" s="22">
        <v>2</v>
      </c>
      <c r="L42" s="28">
        <v>49</v>
      </c>
      <c r="M42" s="24">
        <v>90</v>
      </c>
      <c r="N42" s="25" t="s">
        <v>1021</v>
      </c>
    </row>
    <row r="43" spans="1:14">
      <c r="A43" s="22">
        <v>762</v>
      </c>
      <c r="B43" s="23">
        <v>714</v>
      </c>
      <c r="C43" s="21" t="s">
        <v>35</v>
      </c>
      <c r="D43" s="22" t="s">
        <v>36</v>
      </c>
      <c r="E43" s="21" t="s">
        <v>195</v>
      </c>
      <c r="F43" s="21" t="s">
        <v>187</v>
      </c>
      <c r="G43" s="21" t="s">
        <v>188</v>
      </c>
      <c r="H43" s="21" t="s">
        <v>11</v>
      </c>
      <c r="I43" s="21" t="s">
        <v>13</v>
      </c>
      <c r="J43" s="28">
        <v>28</v>
      </c>
      <c r="K43" s="22">
        <v>2</v>
      </c>
      <c r="L43" s="28">
        <v>44</v>
      </c>
      <c r="M43" s="24">
        <v>72</v>
      </c>
      <c r="N43" s="25" t="s">
        <v>1022</v>
      </c>
    </row>
    <row r="44" spans="1:14">
      <c r="A44" s="22">
        <v>766</v>
      </c>
      <c r="B44" s="23">
        <v>816</v>
      </c>
      <c r="C44" s="21" t="s">
        <v>35</v>
      </c>
      <c r="D44" s="22" t="s">
        <v>36</v>
      </c>
      <c r="E44" s="21" t="s">
        <v>404</v>
      </c>
      <c r="F44" s="21" t="s">
        <v>401</v>
      </c>
      <c r="G44" s="21" t="s">
        <v>82</v>
      </c>
      <c r="H44" s="21" t="s">
        <v>11</v>
      </c>
      <c r="I44" s="21" t="s">
        <v>49</v>
      </c>
      <c r="J44" s="28">
        <v>35</v>
      </c>
      <c r="K44" s="22">
        <v>2</v>
      </c>
      <c r="L44" s="28">
        <v>29</v>
      </c>
      <c r="M44" s="24">
        <v>64</v>
      </c>
      <c r="N44" s="25" t="s">
        <v>1022</v>
      </c>
    </row>
    <row r="45" spans="1:14">
      <c r="A45" s="22">
        <v>769</v>
      </c>
      <c r="B45" s="23">
        <v>974</v>
      </c>
      <c r="C45" s="21" t="s">
        <v>35</v>
      </c>
      <c r="D45" s="22" t="s">
        <v>36</v>
      </c>
      <c r="E45" s="21" t="s">
        <v>273</v>
      </c>
      <c r="F45" s="21" t="s">
        <v>267</v>
      </c>
      <c r="G45" s="21" t="s">
        <v>268</v>
      </c>
      <c r="H45" s="21" t="s">
        <v>11</v>
      </c>
      <c r="I45" s="21" t="s">
        <v>269</v>
      </c>
      <c r="J45" s="28">
        <v>41</v>
      </c>
      <c r="K45" s="22">
        <v>2</v>
      </c>
      <c r="L45" s="28">
        <v>0</v>
      </c>
      <c r="M45" s="24">
        <v>41</v>
      </c>
      <c r="N45" s="25" t="s">
        <v>1022</v>
      </c>
    </row>
    <row r="46" spans="1:14">
      <c r="A46" s="22">
        <v>824</v>
      </c>
      <c r="B46" s="23">
        <v>711</v>
      </c>
      <c r="C46" s="21" t="s">
        <v>35</v>
      </c>
      <c r="D46" s="22" t="s">
        <v>36</v>
      </c>
      <c r="E46" s="21" t="s">
        <v>198</v>
      </c>
      <c r="F46" s="21" t="s">
        <v>187</v>
      </c>
      <c r="G46" s="21" t="s">
        <v>188</v>
      </c>
      <c r="H46" s="21" t="s">
        <v>11</v>
      </c>
      <c r="I46" s="21" t="s">
        <v>13</v>
      </c>
      <c r="J46" s="28">
        <v>34</v>
      </c>
      <c r="K46" s="22">
        <v>2</v>
      </c>
      <c r="L46" s="28">
        <v>46</v>
      </c>
      <c r="M46" s="24">
        <v>80</v>
      </c>
      <c r="N46" s="25" t="s">
        <v>1021</v>
      </c>
    </row>
    <row r="47" spans="1:14">
      <c r="A47" s="22">
        <v>825</v>
      </c>
      <c r="B47" s="23">
        <v>775</v>
      </c>
      <c r="C47" s="21" t="s">
        <v>35</v>
      </c>
      <c r="D47" s="22" t="s">
        <v>36</v>
      </c>
      <c r="E47" s="21" t="s">
        <v>1024</v>
      </c>
      <c r="F47" s="21" t="s">
        <v>682</v>
      </c>
      <c r="G47" s="21" t="s">
        <v>450</v>
      </c>
      <c r="H47" s="21" t="s">
        <v>676</v>
      </c>
      <c r="I47" s="21" t="s">
        <v>668</v>
      </c>
      <c r="J47" s="28">
        <v>47</v>
      </c>
      <c r="K47" s="22">
        <v>2</v>
      </c>
      <c r="L47" s="28">
        <v>46</v>
      </c>
      <c r="M47" s="24">
        <v>93</v>
      </c>
      <c r="N47" s="25" t="s">
        <v>1021</v>
      </c>
    </row>
    <row r="48" spans="1:14">
      <c r="A48" s="22">
        <v>836</v>
      </c>
      <c r="B48" s="23">
        <v>712</v>
      </c>
      <c r="C48" s="21" t="s">
        <v>35</v>
      </c>
      <c r="D48" s="22" t="s">
        <v>36</v>
      </c>
      <c r="E48" s="21" t="s">
        <v>199</v>
      </c>
      <c r="F48" s="21" t="s">
        <v>187</v>
      </c>
      <c r="G48" s="21" t="s">
        <v>188</v>
      </c>
      <c r="H48" s="21" t="s">
        <v>11</v>
      </c>
      <c r="I48" s="21" t="s">
        <v>13</v>
      </c>
      <c r="J48" s="28">
        <v>32</v>
      </c>
      <c r="K48" s="22">
        <v>2</v>
      </c>
      <c r="L48" s="28">
        <v>43</v>
      </c>
      <c r="M48" s="24">
        <v>75</v>
      </c>
      <c r="N48" s="25" t="s">
        <v>1021</v>
      </c>
    </row>
    <row r="49" spans="1:14">
      <c r="A49" s="22">
        <v>837</v>
      </c>
      <c r="B49" s="23">
        <v>715</v>
      </c>
      <c r="C49" s="21" t="s">
        <v>35</v>
      </c>
      <c r="D49" s="22" t="s">
        <v>36</v>
      </c>
      <c r="E49" s="21" t="s">
        <v>200</v>
      </c>
      <c r="F49" s="21" t="s">
        <v>187</v>
      </c>
      <c r="G49" s="21" t="s">
        <v>188</v>
      </c>
      <c r="H49" s="21" t="s">
        <v>11</v>
      </c>
      <c r="I49" s="21" t="s">
        <v>13</v>
      </c>
      <c r="J49" s="28">
        <v>31</v>
      </c>
      <c r="K49" s="22">
        <v>2</v>
      </c>
      <c r="L49" s="28">
        <v>42</v>
      </c>
      <c r="M49" s="24">
        <v>73</v>
      </c>
      <c r="N49" s="25" t="s">
        <v>1022</v>
      </c>
    </row>
    <row r="50" spans="1:14">
      <c r="A50" s="22">
        <v>844</v>
      </c>
      <c r="B50" s="23">
        <v>804</v>
      </c>
      <c r="C50" s="21" t="s">
        <v>35</v>
      </c>
      <c r="D50" s="22" t="s">
        <v>36</v>
      </c>
      <c r="E50" s="21" t="s">
        <v>336</v>
      </c>
      <c r="F50" s="21" t="s">
        <v>329</v>
      </c>
      <c r="G50" s="21" t="s">
        <v>121</v>
      </c>
      <c r="H50" s="21" t="s">
        <v>280</v>
      </c>
      <c r="I50" s="21" t="s">
        <v>19</v>
      </c>
      <c r="J50" s="28">
        <v>25</v>
      </c>
      <c r="K50" s="22">
        <v>2</v>
      </c>
      <c r="L50" s="28">
        <v>38</v>
      </c>
      <c r="M50" s="24">
        <v>63</v>
      </c>
      <c r="N50" s="25" t="s">
        <v>1022</v>
      </c>
    </row>
    <row r="51" spans="1:14">
      <c r="A51" s="22" t="s">
        <v>1026</v>
      </c>
      <c r="B51" s="23">
        <v>543</v>
      </c>
      <c r="C51" s="21" t="s">
        <v>35</v>
      </c>
      <c r="D51" s="22" t="s">
        <v>36</v>
      </c>
      <c r="E51" s="21" t="s">
        <v>1015</v>
      </c>
      <c r="F51" s="21" t="s">
        <v>768</v>
      </c>
      <c r="G51" s="21" t="s">
        <v>166</v>
      </c>
      <c r="H51" s="21" t="s">
        <v>11</v>
      </c>
      <c r="I51" s="21" t="s">
        <v>13</v>
      </c>
      <c r="J51" s="28">
        <v>47</v>
      </c>
      <c r="K51" s="22">
        <v>2</v>
      </c>
      <c r="L51" s="28">
        <v>48</v>
      </c>
      <c r="M51" s="24">
        <v>95</v>
      </c>
      <c r="N51" s="25" t="s">
        <v>1020</v>
      </c>
    </row>
    <row r="52" spans="1:14">
      <c r="A52" s="22">
        <v>874</v>
      </c>
      <c r="B52" s="23">
        <v>716</v>
      </c>
      <c r="C52" s="21" t="s">
        <v>35</v>
      </c>
      <c r="D52" s="22" t="s">
        <v>36</v>
      </c>
      <c r="E52" s="21" t="s">
        <v>201</v>
      </c>
      <c r="F52" s="21" t="s">
        <v>187</v>
      </c>
      <c r="G52" s="21" t="s">
        <v>188</v>
      </c>
      <c r="H52" s="21" t="s">
        <v>11</v>
      </c>
      <c r="I52" s="21" t="s">
        <v>13</v>
      </c>
      <c r="J52" s="28">
        <v>37</v>
      </c>
      <c r="K52" s="22">
        <v>2</v>
      </c>
      <c r="L52" s="28">
        <v>0</v>
      </c>
      <c r="M52" s="24">
        <v>37</v>
      </c>
      <c r="N52" s="25" t="s">
        <v>1022</v>
      </c>
    </row>
    <row r="53" spans="1:14">
      <c r="A53" s="22">
        <v>879</v>
      </c>
      <c r="B53" s="23">
        <v>207</v>
      </c>
      <c r="C53" s="21" t="s">
        <v>35</v>
      </c>
      <c r="D53" s="22" t="s">
        <v>36</v>
      </c>
      <c r="E53" s="21" t="s">
        <v>879</v>
      </c>
      <c r="F53" s="21" t="s">
        <v>875</v>
      </c>
      <c r="G53" s="21" t="s">
        <v>30</v>
      </c>
      <c r="H53" s="21" t="s">
        <v>11</v>
      </c>
      <c r="I53" s="21" t="s">
        <v>31</v>
      </c>
      <c r="J53" s="28">
        <v>29</v>
      </c>
      <c r="K53" s="22">
        <v>2</v>
      </c>
      <c r="L53" s="28">
        <v>42</v>
      </c>
      <c r="M53" s="24">
        <v>71</v>
      </c>
      <c r="N53" s="25" t="s">
        <v>1022</v>
      </c>
    </row>
    <row r="54" spans="1:14">
      <c r="A54" s="22">
        <v>883</v>
      </c>
      <c r="B54" s="23">
        <v>452</v>
      </c>
      <c r="C54" s="21" t="s">
        <v>35</v>
      </c>
      <c r="D54" s="22" t="s">
        <v>36</v>
      </c>
      <c r="E54" s="21" t="s">
        <v>736</v>
      </c>
      <c r="F54" s="21" t="s">
        <v>737</v>
      </c>
      <c r="G54" s="21" t="s">
        <v>648</v>
      </c>
      <c r="H54" s="21" t="s">
        <v>11</v>
      </c>
      <c r="I54" s="21" t="s">
        <v>31</v>
      </c>
      <c r="J54" s="28">
        <v>37</v>
      </c>
      <c r="K54" s="22">
        <v>2</v>
      </c>
      <c r="L54" s="28">
        <v>49</v>
      </c>
      <c r="M54" s="24">
        <v>86</v>
      </c>
      <c r="N54" s="25" t="s">
        <v>1021</v>
      </c>
    </row>
    <row r="55" spans="1:14">
      <c r="A55" s="22">
        <v>919</v>
      </c>
      <c r="B55" s="23">
        <v>566</v>
      </c>
      <c r="C55" s="21" t="s">
        <v>35</v>
      </c>
      <c r="D55" s="22" t="s">
        <v>36</v>
      </c>
      <c r="E55" s="21" t="s">
        <v>865</v>
      </c>
      <c r="F55" s="21" t="s">
        <v>858</v>
      </c>
      <c r="G55" s="21" t="s">
        <v>20</v>
      </c>
      <c r="H55" s="21" t="s">
        <v>11</v>
      </c>
      <c r="I55" s="21" t="s">
        <v>13</v>
      </c>
      <c r="J55" s="28">
        <v>29</v>
      </c>
      <c r="K55" s="22">
        <v>2</v>
      </c>
      <c r="L55" s="28">
        <v>49</v>
      </c>
      <c r="M55" s="24">
        <v>78</v>
      </c>
      <c r="N55" s="25" t="s">
        <v>1021</v>
      </c>
    </row>
    <row r="56" spans="1:14">
      <c r="A56" s="22">
        <v>931</v>
      </c>
      <c r="B56" s="23">
        <v>388</v>
      </c>
      <c r="C56" s="21" t="s">
        <v>35</v>
      </c>
      <c r="D56" s="22" t="s">
        <v>36</v>
      </c>
      <c r="E56" s="21" t="s">
        <v>286</v>
      </c>
      <c r="F56" s="21" t="s">
        <v>983</v>
      </c>
      <c r="G56" s="21" t="s">
        <v>82</v>
      </c>
      <c r="H56" s="21" t="s">
        <v>11</v>
      </c>
      <c r="I56" s="21" t="s">
        <v>13</v>
      </c>
      <c r="J56" s="28">
        <v>50</v>
      </c>
      <c r="K56" s="22">
        <v>2</v>
      </c>
      <c r="L56" s="28">
        <v>49</v>
      </c>
      <c r="M56" s="24">
        <v>99</v>
      </c>
      <c r="N56" s="25" t="s">
        <v>1020</v>
      </c>
    </row>
    <row r="57" spans="1:14">
      <c r="A57" s="22">
        <v>936</v>
      </c>
      <c r="B57" s="23">
        <v>253</v>
      </c>
      <c r="C57" s="21" t="s">
        <v>35</v>
      </c>
      <c r="D57" s="22" t="s">
        <v>36</v>
      </c>
      <c r="E57" s="21" t="s">
        <v>487</v>
      </c>
      <c r="F57" s="21" t="s">
        <v>482</v>
      </c>
      <c r="G57" s="21" t="s">
        <v>485</v>
      </c>
      <c r="H57" s="21" t="s">
        <v>46</v>
      </c>
      <c r="I57" s="21" t="s">
        <v>19</v>
      </c>
      <c r="J57" s="28">
        <v>40</v>
      </c>
      <c r="K57" s="22">
        <v>2</v>
      </c>
      <c r="L57" s="28">
        <v>49</v>
      </c>
      <c r="M57" s="24">
        <v>89</v>
      </c>
      <c r="N57" s="25" t="s">
        <v>1021</v>
      </c>
    </row>
    <row r="58" spans="1:14">
      <c r="A58" s="22">
        <v>946</v>
      </c>
      <c r="B58" s="23">
        <v>474</v>
      </c>
      <c r="C58" s="21" t="s">
        <v>35</v>
      </c>
      <c r="D58" s="22" t="s">
        <v>36</v>
      </c>
      <c r="E58" s="21" t="s">
        <v>543</v>
      </c>
      <c r="F58" s="21" t="s">
        <v>541</v>
      </c>
      <c r="G58" s="21" t="s">
        <v>85</v>
      </c>
      <c r="H58" s="21" t="s">
        <v>11</v>
      </c>
      <c r="I58" s="21" t="s">
        <v>13</v>
      </c>
      <c r="J58" s="28">
        <v>44.5</v>
      </c>
      <c r="K58" s="22">
        <v>2</v>
      </c>
      <c r="L58" s="28">
        <v>50</v>
      </c>
      <c r="M58" s="24">
        <v>94.5</v>
      </c>
      <c r="N58" s="25" t="s">
        <v>1020</v>
      </c>
    </row>
    <row r="59" spans="1:14">
      <c r="A59" s="22">
        <v>953</v>
      </c>
      <c r="B59" s="23">
        <v>29</v>
      </c>
      <c r="C59" s="21" t="s">
        <v>35</v>
      </c>
      <c r="D59" s="22" t="s">
        <v>36</v>
      </c>
      <c r="E59" s="21" t="s">
        <v>128</v>
      </c>
      <c r="F59" s="21" t="s">
        <v>126</v>
      </c>
      <c r="G59" s="21" t="s">
        <v>121</v>
      </c>
      <c r="H59" s="21" t="s">
        <v>18</v>
      </c>
      <c r="I59" s="21" t="s">
        <v>11</v>
      </c>
      <c r="J59" s="28">
        <v>44.5</v>
      </c>
      <c r="K59" s="22">
        <v>2</v>
      </c>
      <c r="L59" s="28">
        <v>45</v>
      </c>
      <c r="M59" s="24">
        <v>89.5</v>
      </c>
      <c r="N59" s="25" t="s">
        <v>1021</v>
      </c>
    </row>
    <row r="60" spans="1:14">
      <c r="A60" s="22">
        <v>955</v>
      </c>
      <c r="B60" s="23">
        <v>795</v>
      </c>
      <c r="C60" s="21" t="s">
        <v>35</v>
      </c>
      <c r="D60" s="22" t="s">
        <v>36</v>
      </c>
      <c r="E60" s="21" t="s">
        <v>339</v>
      </c>
      <c r="F60" s="21" t="s">
        <v>329</v>
      </c>
      <c r="G60" s="21" t="s">
        <v>121</v>
      </c>
      <c r="H60" s="21" t="s">
        <v>280</v>
      </c>
      <c r="I60" s="21" t="s">
        <v>19</v>
      </c>
      <c r="J60" s="28">
        <v>25</v>
      </c>
      <c r="K60" s="22">
        <v>2</v>
      </c>
      <c r="L60" s="28">
        <v>0</v>
      </c>
      <c r="M60" s="24">
        <v>25</v>
      </c>
      <c r="N60" s="25" t="s">
        <v>1022</v>
      </c>
    </row>
    <row r="61" spans="1:14">
      <c r="A61" s="22">
        <v>959</v>
      </c>
      <c r="B61" s="23">
        <v>861</v>
      </c>
      <c r="C61" s="21" t="s">
        <v>35</v>
      </c>
      <c r="D61" s="22" t="s">
        <v>36</v>
      </c>
      <c r="E61" s="21" t="s">
        <v>274</v>
      </c>
      <c r="F61" s="21" t="s">
        <v>267</v>
      </c>
      <c r="G61" s="21" t="s">
        <v>268</v>
      </c>
      <c r="H61" s="21" t="s">
        <v>11</v>
      </c>
      <c r="I61" s="21" t="s">
        <v>269</v>
      </c>
      <c r="J61" s="28">
        <v>41</v>
      </c>
      <c r="K61" s="22">
        <v>2</v>
      </c>
      <c r="L61" s="28">
        <v>31</v>
      </c>
      <c r="M61" s="24">
        <v>72</v>
      </c>
      <c r="N61" s="25" t="s">
        <v>1022</v>
      </c>
    </row>
    <row r="62" spans="1:14">
      <c r="A62" s="22">
        <v>962</v>
      </c>
      <c r="B62" s="23">
        <v>794</v>
      </c>
      <c r="C62" s="21" t="s">
        <v>35</v>
      </c>
      <c r="D62" s="22" t="s">
        <v>36</v>
      </c>
      <c r="E62" s="21" t="s">
        <v>340</v>
      </c>
      <c r="F62" s="21" t="s">
        <v>329</v>
      </c>
      <c r="G62" s="21" t="s">
        <v>121</v>
      </c>
      <c r="H62" s="21" t="s">
        <v>280</v>
      </c>
      <c r="I62" s="21" t="s">
        <v>19</v>
      </c>
      <c r="J62" s="28">
        <v>25</v>
      </c>
      <c r="K62" s="22">
        <v>2</v>
      </c>
      <c r="L62" s="28">
        <v>43</v>
      </c>
      <c r="M62" s="24">
        <v>68</v>
      </c>
      <c r="N62" s="25" t="s">
        <v>1022</v>
      </c>
    </row>
    <row r="63" spans="1:14">
      <c r="A63" s="22">
        <v>939</v>
      </c>
      <c r="B63" s="23">
        <v>436</v>
      </c>
      <c r="C63" s="21" t="s">
        <v>35</v>
      </c>
      <c r="D63" s="22" t="s">
        <v>36</v>
      </c>
      <c r="E63" s="21" t="s">
        <v>1047</v>
      </c>
      <c r="F63" s="21" t="s">
        <v>916</v>
      </c>
      <c r="G63" s="21" t="s">
        <v>20</v>
      </c>
      <c r="H63" s="21" t="s">
        <v>11</v>
      </c>
      <c r="I63" s="21" t="s">
        <v>13</v>
      </c>
      <c r="J63" s="28">
        <v>31</v>
      </c>
      <c r="K63" s="22">
        <v>2</v>
      </c>
      <c r="L63" s="28">
        <v>42</v>
      </c>
      <c r="M63" s="24">
        <v>73</v>
      </c>
      <c r="N63" s="25" t="s">
        <v>1022</v>
      </c>
    </row>
  </sheetData>
  <autoFilter ref="A3:N63"/>
  <mergeCells count="1">
    <mergeCell ref="A1:N1"/>
  </mergeCells>
  <conditionalFormatting sqref="J4:J63 L4:L63">
    <cfRule type="cellIs" dxfId="5" priority="4" operator="lessThan">
      <formula>24.99</formula>
    </cfRule>
    <cfRule type="cellIs" dxfId="4" priority="5" operator="greaterThan">
      <formula>24.99</formula>
    </cfRule>
  </conditionalFormatting>
  <conditionalFormatting sqref="N4:N63">
    <cfRule type="containsText" dxfId="3" priority="1" operator="containsText" text="Участник">
      <formula>NOT(ISERROR(SEARCH("Участник",N4)))</formula>
    </cfRule>
    <cfRule type="containsText" dxfId="2" priority="2" operator="containsText" text="Призер">
      <formula>NOT(ISERROR(SEARCH("Призер",N4)))</formula>
    </cfRule>
    <cfRule type="containsText" dxfId="1" priority="3" operator="containsText" text="Победитель">
      <formula>NOT(ISERROR(SEARCH("Победитель",N4)))</formula>
    </cfRule>
  </conditionalFormatting>
  <conditionalFormatting sqref="K4:K63">
    <cfRule type="iconSet" priority="6">
      <iconSet iconSet="3Symbols">
        <cfvo type="percent" val="0"/>
        <cfvo type="percent" val="33"/>
        <cfvo type="percent" val="67"/>
      </iconSet>
    </cfRule>
    <cfRule type="cellIs" dxfId="0" priority="7" operator="greaterThan">
      <formula>1</formula>
    </cfRule>
  </conditionalFormatting>
  <conditionalFormatting sqref="M4:M63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4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5"/>
  <sheetViews>
    <sheetView zoomScale="80" zoomScaleNormal="80" workbookViewId="0">
      <selection activeCell="B5" sqref="B5"/>
    </sheetView>
  </sheetViews>
  <sheetFormatPr defaultRowHeight="15"/>
  <cols>
    <col min="2" max="2" width="121.28515625" customWidth="1"/>
  </cols>
  <sheetData>
    <row r="3" spans="2:2" ht="60" customHeight="1">
      <c r="B3" s="40" t="s">
        <v>1071</v>
      </c>
    </row>
    <row r="4" spans="2:2" ht="24.75" customHeight="1">
      <c r="B4" s="41" t="s">
        <v>1072</v>
      </c>
    </row>
    <row r="5" spans="2:2" ht="35.25" customHeight="1">
      <c r="B5" s="41" t="s">
        <v>1090</v>
      </c>
    </row>
    <row r="6" spans="2:2" ht="22.5" customHeight="1">
      <c r="B6" s="40" t="s">
        <v>1073</v>
      </c>
    </row>
    <row r="7" spans="2:2" ht="27.75" customHeight="1">
      <c r="B7" s="40" t="s">
        <v>1074</v>
      </c>
    </row>
    <row r="8" spans="2:2" ht="27.75" customHeight="1">
      <c r="B8" s="40" t="s">
        <v>1075</v>
      </c>
    </row>
    <row r="9" spans="2:2" ht="23.25" customHeight="1">
      <c r="B9" s="40" t="s">
        <v>1076</v>
      </c>
    </row>
    <row r="10" spans="2:2" ht="22.5" customHeight="1">
      <c r="B10" s="40" t="s">
        <v>1077</v>
      </c>
    </row>
    <row r="11" spans="2:2" ht="19.5" customHeight="1">
      <c r="B11" s="40" t="s">
        <v>1078</v>
      </c>
    </row>
    <row r="12" spans="2:2" ht="24.75" customHeight="1">
      <c r="B12" s="40" t="s">
        <v>1079</v>
      </c>
    </row>
    <row r="13" spans="2:2" ht="42.75" customHeight="1">
      <c r="B13" s="40" t="s">
        <v>1080</v>
      </c>
    </row>
    <row r="14" spans="2:2" ht="27" customHeight="1">
      <c r="B14" s="42" t="s">
        <v>1081</v>
      </c>
    </row>
    <row r="15" spans="2:2" ht="37.5" customHeight="1">
      <c r="B15" s="43" t="s">
        <v>1082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activeCell="G38" sqref="G38"/>
    </sheetView>
  </sheetViews>
  <sheetFormatPr defaultRowHeight="12.75"/>
  <cols>
    <col min="1" max="1" width="8.140625" style="32" customWidth="1"/>
    <col min="2" max="2" width="8" style="32" customWidth="1"/>
    <col min="3" max="3" width="11" style="32" customWidth="1"/>
    <col min="4" max="4" width="7" style="32" customWidth="1"/>
    <col min="5" max="6" width="28" style="32" customWidth="1"/>
    <col min="7" max="7" width="19.28515625" style="32" customWidth="1"/>
    <col min="8" max="8" width="15" style="32" customWidth="1"/>
    <col min="9" max="9" width="14.5703125" style="32" customWidth="1"/>
    <col min="10" max="10" width="9.140625" style="32"/>
    <col min="11" max="11" width="7.7109375" style="32" customWidth="1"/>
    <col min="12" max="12" width="7.28515625" style="32" customWidth="1"/>
    <col min="13" max="13" width="9.140625" style="32"/>
    <col min="14" max="14" width="11.5703125" style="32" customWidth="1"/>
    <col min="15" max="16384" width="9.140625" style="32"/>
  </cols>
  <sheetData>
    <row r="1" spans="1:14" ht="37.5" customHeight="1">
      <c r="A1" s="47" t="s">
        <v>1062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 customHeight="1"/>
    <row r="3" spans="1:14" ht="12.75" customHeight="1">
      <c r="A3" s="29" t="s">
        <v>988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1044</v>
      </c>
      <c r="K3" s="29" t="s">
        <v>982</v>
      </c>
      <c r="L3" s="29" t="s">
        <v>1045</v>
      </c>
      <c r="M3" s="29" t="s">
        <v>1005</v>
      </c>
      <c r="N3" s="29" t="s">
        <v>1003</v>
      </c>
    </row>
    <row r="4" spans="1:14" ht="12.75" customHeight="1">
      <c r="A4" s="30">
        <v>5</v>
      </c>
      <c r="B4" s="31">
        <v>558</v>
      </c>
      <c r="C4" s="32" t="s">
        <v>76</v>
      </c>
      <c r="D4" s="30" t="s">
        <v>217</v>
      </c>
      <c r="E4" s="32" t="s">
        <v>714</v>
      </c>
      <c r="F4" s="32" t="s">
        <v>300</v>
      </c>
      <c r="G4" s="32" t="s">
        <v>188</v>
      </c>
      <c r="H4" s="32" t="s">
        <v>11</v>
      </c>
      <c r="I4" s="32" t="s">
        <v>13</v>
      </c>
      <c r="J4" s="30">
        <v>26</v>
      </c>
      <c r="K4" s="30">
        <v>2</v>
      </c>
      <c r="L4" s="30">
        <v>0</v>
      </c>
      <c r="M4" s="33">
        <v>26</v>
      </c>
      <c r="N4" s="34" t="s">
        <v>1022</v>
      </c>
    </row>
    <row r="5" spans="1:14" ht="12.75" customHeight="1">
      <c r="A5" s="30">
        <v>7</v>
      </c>
      <c r="B5" s="31">
        <v>556</v>
      </c>
      <c r="C5" s="32" t="s">
        <v>76</v>
      </c>
      <c r="D5" s="30" t="s">
        <v>217</v>
      </c>
      <c r="E5" s="32" t="s">
        <v>301</v>
      </c>
      <c r="F5" s="32" t="s">
        <v>300</v>
      </c>
      <c r="G5" s="32" t="s">
        <v>188</v>
      </c>
      <c r="H5" s="32" t="s">
        <v>11</v>
      </c>
      <c r="I5" s="32" t="s">
        <v>13</v>
      </c>
      <c r="J5" s="30">
        <v>41</v>
      </c>
      <c r="K5" s="30">
        <v>2</v>
      </c>
      <c r="L5" s="30">
        <v>29</v>
      </c>
      <c r="M5" s="33">
        <v>70</v>
      </c>
      <c r="N5" s="34" t="s">
        <v>1022</v>
      </c>
    </row>
    <row r="6" spans="1:14" ht="12.75" customHeight="1">
      <c r="A6" s="30">
        <v>65</v>
      </c>
      <c r="B6" s="31">
        <v>50</v>
      </c>
      <c r="C6" s="32" t="s">
        <v>76</v>
      </c>
      <c r="D6" s="30" t="s">
        <v>217</v>
      </c>
      <c r="E6" s="32" t="s">
        <v>866</v>
      </c>
      <c r="F6" s="32" t="s">
        <v>867</v>
      </c>
      <c r="G6" s="32" t="s">
        <v>121</v>
      </c>
      <c r="H6" s="32" t="s">
        <v>18</v>
      </c>
      <c r="I6" s="32" t="s">
        <v>11</v>
      </c>
      <c r="J6" s="30">
        <v>49</v>
      </c>
      <c r="K6" s="30">
        <v>2</v>
      </c>
      <c r="L6" s="30">
        <v>44</v>
      </c>
      <c r="M6" s="33">
        <v>93</v>
      </c>
      <c r="N6" s="34" t="s">
        <v>1021</v>
      </c>
    </row>
    <row r="7" spans="1:14" ht="12.75" customHeight="1">
      <c r="A7" s="30">
        <v>67</v>
      </c>
      <c r="B7" s="31">
        <v>47</v>
      </c>
      <c r="C7" s="32" t="s">
        <v>76</v>
      </c>
      <c r="D7" s="30" t="s">
        <v>217</v>
      </c>
      <c r="E7" s="32" t="s">
        <v>868</v>
      </c>
      <c r="F7" s="32" t="s">
        <v>867</v>
      </c>
      <c r="G7" s="32" t="s">
        <v>121</v>
      </c>
      <c r="H7" s="32" t="s">
        <v>18</v>
      </c>
      <c r="I7" s="32" t="s">
        <v>11</v>
      </c>
      <c r="J7" s="30">
        <v>49</v>
      </c>
      <c r="K7" s="30">
        <v>2</v>
      </c>
      <c r="L7" s="30">
        <v>44</v>
      </c>
      <c r="M7" s="33">
        <v>93</v>
      </c>
      <c r="N7" s="34" t="s">
        <v>1021</v>
      </c>
    </row>
    <row r="8" spans="1:14" ht="12.75" customHeight="1">
      <c r="A8" s="30">
        <v>74</v>
      </c>
      <c r="B8" s="31">
        <v>470</v>
      </c>
      <c r="C8" s="32" t="s">
        <v>76</v>
      </c>
      <c r="D8" s="30" t="s">
        <v>217</v>
      </c>
      <c r="E8" s="32" t="s">
        <v>378</v>
      </c>
      <c r="F8" s="32" t="s">
        <v>379</v>
      </c>
      <c r="G8" s="32" t="s">
        <v>34</v>
      </c>
      <c r="H8" s="32" t="s">
        <v>11</v>
      </c>
      <c r="I8" s="32" t="s">
        <v>13</v>
      </c>
      <c r="J8" s="30">
        <v>49</v>
      </c>
      <c r="K8" s="30">
        <v>2</v>
      </c>
      <c r="L8" s="30">
        <v>48</v>
      </c>
      <c r="M8" s="33">
        <v>97</v>
      </c>
      <c r="N8" s="34" t="s">
        <v>1020</v>
      </c>
    </row>
    <row r="9" spans="1:14" ht="12.75" customHeight="1">
      <c r="A9" s="30">
        <v>88</v>
      </c>
      <c r="B9" s="31">
        <v>564</v>
      </c>
      <c r="C9" s="32" t="s">
        <v>76</v>
      </c>
      <c r="D9" s="30" t="s">
        <v>217</v>
      </c>
      <c r="E9" s="32" t="s">
        <v>302</v>
      </c>
      <c r="F9" s="32" t="s">
        <v>300</v>
      </c>
      <c r="G9" s="32" t="s">
        <v>188</v>
      </c>
      <c r="H9" s="32" t="s">
        <v>11</v>
      </c>
      <c r="I9" s="32" t="s">
        <v>13</v>
      </c>
      <c r="J9" s="30">
        <v>41</v>
      </c>
      <c r="K9" s="30">
        <v>2</v>
      </c>
      <c r="L9" s="30">
        <v>41</v>
      </c>
      <c r="M9" s="33">
        <v>82</v>
      </c>
      <c r="N9" s="34" t="s">
        <v>1021</v>
      </c>
    </row>
    <row r="10" spans="1:14" ht="12.75" customHeight="1">
      <c r="A10" s="30">
        <v>96</v>
      </c>
      <c r="B10" s="31">
        <v>563</v>
      </c>
      <c r="C10" s="32" t="s">
        <v>76</v>
      </c>
      <c r="D10" s="30" t="s">
        <v>217</v>
      </c>
      <c r="E10" s="32" t="s">
        <v>1029</v>
      </c>
      <c r="F10" s="32" t="s">
        <v>300</v>
      </c>
      <c r="G10" s="32" t="s">
        <v>188</v>
      </c>
      <c r="H10" s="32" t="s">
        <v>11</v>
      </c>
      <c r="I10" s="32" t="s">
        <v>13</v>
      </c>
      <c r="J10" s="30">
        <v>38</v>
      </c>
      <c r="K10" s="30">
        <v>2</v>
      </c>
      <c r="L10" s="30">
        <v>36</v>
      </c>
      <c r="M10" s="33">
        <v>74</v>
      </c>
      <c r="N10" s="34" t="s">
        <v>1022</v>
      </c>
    </row>
    <row r="11" spans="1:14" ht="12.75" customHeight="1">
      <c r="A11" s="30">
        <v>100</v>
      </c>
      <c r="B11" s="31">
        <v>960</v>
      </c>
      <c r="C11" s="32" t="s">
        <v>76</v>
      </c>
      <c r="D11" s="30" t="s">
        <v>217</v>
      </c>
      <c r="E11" s="32" t="s">
        <v>472</v>
      </c>
      <c r="F11" s="32" t="s">
        <v>473</v>
      </c>
      <c r="G11" s="32" t="s">
        <v>78</v>
      </c>
      <c r="H11" s="32" t="s">
        <v>11</v>
      </c>
      <c r="I11" s="32" t="s">
        <v>75</v>
      </c>
      <c r="J11" s="30">
        <v>28</v>
      </c>
      <c r="K11" s="30">
        <v>2</v>
      </c>
      <c r="L11" s="30">
        <v>38</v>
      </c>
      <c r="M11" s="33">
        <v>66</v>
      </c>
      <c r="N11" s="34" t="s">
        <v>1022</v>
      </c>
    </row>
    <row r="12" spans="1:14">
      <c r="A12" s="30">
        <v>105</v>
      </c>
      <c r="B12" s="31">
        <v>471</v>
      </c>
      <c r="C12" s="32" t="s">
        <v>76</v>
      </c>
      <c r="D12" s="30" t="s">
        <v>217</v>
      </c>
      <c r="E12" s="32" t="s">
        <v>380</v>
      </c>
      <c r="F12" s="32" t="s">
        <v>379</v>
      </c>
      <c r="G12" s="32" t="s">
        <v>381</v>
      </c>
      <c r="H12" s="32" t="s">
        <v>11</v>
      </c>
      <c r="I12" s="32" t="s">
        <v>13</v>
      </c>
      <c r="J12" s="30">
        <v>49</v>
      </c>
      <c r="K12" s="30">
        <v>2</v>
      </c>
      <c r="L12" s="30">
        <v>47</v>
      </c>
      <c r="M12" s="33">
        <v>96</v>
      </c>
      <c r="N12" s="34" t="s">
        <v>1020</v>
      </c>
    </row>
    <row r="13" spans="1:14">
      <c r="A13" s="30">
        <v>123</v>
      </c>
      <c r="B13" s="31">
        <v>561</v>
      </c>
      <c r="C13" s="32" t="s">
        <v>76</v>
      </c>
      <c r="D13" s="30" t="s">
        <v>217</v>
      </c>
      <c r="E13" s="32" t="s">
        <v>303</v>
      </c>
      <c r="F13" s="32" t="s">
        <v>300</v>
      </c>
      <c r="G13" s="32" t="s">
        <v>188</v>
      </c>
      <c r="H13" s="32" t="s">
        <v>11</v>
      </c>
      <c r="I13" s="32" t="s">
        <v>13</v>
      </c>
      <c r="J13" s="30">
        <v>36</v>
      </c>
      <c r="K13" s="30">
        <v>2</v>
      </c>
      <c r="L13" s="30">
        <v>37</v>
      </c>
      <c r="M13" s="33">
        <v>73</v>
      </c>
      <c r="N13" s="34" t="s">
        <v>1022</v>
      </c>
    </row>
    <row r="14" spans="1:14">
      <c r="A14" s="30">
        <v>131</v>
      </c>
      <c r="B14" s="31">
        <v>555</v>
      </c>
      <c r="C14" s="32" t="s">
        <v>76</v>
      </c>
      <c r="D14" s="30" t="s">
        <v>217</v>
      </c>
      <c r="E14" s="32" t="s">
        <v>304</v>
      </c>
      <c r="F14" s="32" t="s">
        <v>300</v>
      </c>
      <c r="G14" s="32" t="s">
        <v>188</v>
      </c>
      <c r="H14" s="32" t="s">
        <v>11</v>
      </c>
      <c r="I14" s="32" t="s">
        <v>13</v>
      </c>
      <c r="J14" s="30">
        <v>44</v>
      </c>
      <c r="K14" s="30">
        <v>2</v>
      </c>
      <c r="L14" s="30">
        <v>39</v>
      </c>
      <c r="M14" s="33">
        <v>83</v>
      </c>
      <c r="N14" s="34" t="s">
        <v>1021</v>
      </c>
    </row>
    <row r="15" spans="1:14">
      <c r="A15" s="30">
        <v>132</v>
      </c>
      <c r="B15" s="31">
        <v>46</v>
      </c>
      <c r="C15" s="32" t="s">
        <v>76</v>
      </c>
      <c r="D15" s="30" t="s">
        <v>217</v>
      </c>
      <c r="E15" s="32" t="s">
        <v>869</v>
      </c>
      <c r="F15" s="32" t="s">
        <v>867</v>
      </c>
      <c r="G15" s="32" t="s">
        <v>121</v>
      </c>
      <c r="H15" s="32" t="s">
        <v>18</v>
      </c>
      <c r="I15" s="32" t="s">
        <v>11</v>
      </c>
      <c r="J15" s="30">
        <v>49</v>
      </c>
      <c r="K15" s="30">
        <v>2</v>
      </c>
      <c r="L15" s="30">
        <v>44</v>
      </c>
      <c r="M15" s="33">
        <v>93</v>
      </c>
      <c r="N15" s="34" t="s">
        <v>1021</v>
      </c>
    </row>
    <row r="16" spans="1:14">
      <c r="A16" s="30">
        <v>201</v>
      </c>
      <c r="B16" s="31">
        <v>607</v>
      </c>
      <c r="C16" s="32" t="s">
        <v>76</v>
      </c>
      <c r="D16" s="30" t="s">
        <v>217</v>
      </c>
      <c r="E16" s="32" t="s">
        <v>650</v>
      </c>
      <c r="F16" s="32" t="s">
        <v>647</v>
      </c>
      <c r="G16" s="32" t="s">
        <v>648</v>
      </c>
      <c r="H16" s="32" t="s">
        <v>11</v>
      </c>
      <c r="I16" s="32" t="s">
        <v>42</v>
      </c>
      <c r="J16" s="35">
        <v>32</v>
      </c>
      <c r="K16" s="30">
        <v>2</v>
      </c>
      <c r="L16" s="35">
        <v>35</v>
      </c>
      <c r="M16" s="33">
        <v>67</v>
      </c>
      <c r="N16" s="34" t="s">
        <v>1022</v>
      </c>
    </row>
    <row r="17" spans="1:14">
      <c r="A17" s="30">
        <v>294</v>
      </c>
      <c r="B17" s="31">
        <v>631</v>
      </c>
      <c r="C17" s="32" t="s">
        <v>76</v>
      </c>
      <c r="D17" s="30" t="s">
        <v>217</v>
      </c>
      <c r="E17" s="32" t="s">
        <v>259</v>
      </c>
      <c r="F17" s="32" t="s">
        <v>260</v>
      </c>
      <c r="G17" s="32" t="s">
        <v>133</v>
      </c>
      <c r="H17" s="32" t="s">
        <v>11</v>
      </c>
      <c r="I17" s="32" t="s">
        <v>13</v>
      </c>
      <c r="J17" s="35">
        <v>28</v>
      </c>
      <c r="K17" s="30">
        <v>2</v>
      </c>
      <c r="L17" s="35">
        <v>0</v>
      </c>
      <c r="M17" s="33">
        <v>28</v>
      </c>
      <c r="N17" s="34" t="s">
        <v>1022</v>
      </c>
    </row>
    <row r="18" spans="1:14">
      <c r="A18" s="30">
        <v>323</v>
      </c>
      <c r="B18" s="31">
        <v>557</v>
      </c>
      <c r="C18" s="32" t="s">
        <v>76</v>
      </c>
      <c r="D18" s="30" t="s">
        <v>217</v>
      </c>
      <c r="E18" s="32" t="s">
        <v>305</v>
      </c>
      <c r="F18" s="32" t="s">
        <v>300</v>
      </c>
      <c r="G18" s="32" t="s">
        <v>188</v>
      </c>
      <c r="H18" s="32" t="s">
        <v>11</v>
      </c>
      <c r="I18" s="32" t="s">
        <v>13</v>
      </c>
      <c r="J18" s="35">
        <v>38</v>
      </c>
      <c r="K18" s="30">
        <v>2</v>
      </c>
      <c r="L18" s="35">
        <v>41</v>
      </c>
      <c r="M18" s="33">
        <v>79</v>
      </c>
      <c r="N18" s="34" t="s">
        <v>1021</v>
      </c>
    </row>
    <row r="19" spans="1:14">
      <c r="A19" s="30">
        <v>324</v>
      </c>
      <c r="B19" s="31">
        <v>469</v>
      </c>
      <c r="C19" s="32" t="s">
        <v>76</v>
      </c>
      <c r="D19" s="30" t="s">
        <v>217</v>
      </c>
      <c r="E19" s="32" t="s">
        <v>382</v>
      </c>
      <c r="F19" s="32" t="s">
        <v>379</v>
      </c>
      <c r="G19" s="32" t="s">
        <v>34</v>
      </c>
      <c r="H19" s="32" t="s">
        <v>11</v>
      </c>
      <c r="I19" s="32" t="s">
        <v>13</v>
      </c>
      <c r="J19" s="35">
        <v>49</v>
      </c>
      <c r="K19" s="30">
        <v>2</v>
      </c>
      <c r="L19" s="35">
        <v>47</v>
      </c>
      <c r="M19" s="33">
        <v>96</v>
      </c>
      <c r="N19" s="34" t="s">
        <v>1020</v>
      </c>
    </row>
    <row r="20" spans="1:14">
      <c r="A20" s="30">
        <v>342</v>
      </c>
      <c r="B20" s="31">
        <v>48</v>
      </c>
      <c r="C20" s="32" t="s">
        <v>76</v>
      </c>
      <c r="D20" s="30" t="s">
        <v>217</v>
      </c>
      <c r="E20" s="32" t="s">
        <v>870</v>
      </c>
      <c r="F20" s="32" t="s">
        <v>867</v>
      </c>
      <c r="G20" s="32" t="s">
        <v>121</v>
      </c>
      <c r="H20" s="32" t="s">
        <v>18</v>
      </c>
      <c r="I20" s="32" t="s">
        <v>11</v>
      </c>
      <c r="J20" s="35">
        <v>49</v>
      </c>
      <c r="K20" s="30">
        <v>2</v>
      </c>
      <c r="L20" s="35">
        <v>44</v>
      </c>
      <c r="M20" s="33">
        <v>93</v>
      </c>
      <c r="N20" s="34" t="s">
        <v>1021</v>
      </c>
    </row>
    <row r="21" spans="1:14">
      <c r="A21" s="30">
        <v>405</v>
      </c>
      <c r="B21" s="31">
        <v>692</v>
      </c>
      <c r="C21" s="32" t="s">
        <v>76</v>
      </c>
      <c r="D21" s="30" t="s">
        <v>217</v>
      </c>
      <c r="E21" s="32" t="s">
        <v>461</v>
      </c>
      <c r="F21" s="32" t="s">
        <v>462</v>
      </c>
      <c r="G21" s="32" t="s">
        <v>432</v>
      </c>
      <c r="H21" s="32" t="s">
        <v>433</v>
      </c>
      <c r="I21" s="32" t="s">
        <v>434</v>
      </c>
      <c r="J21" s="35">
        <v>48</v>
      </c>
      <c r="K21" s="30">
        <v>2</v>
      </c>
      <c r="L21" s="35">
        <v>41</v>
      </c>
      <c r="M21" s="33">
        <v>89</v>
      </c>
      <c r="N21" s="34" t="s">
        <v>1021</v>
      </c>
    </row>
    <row r="22" spans="1:14">
      <c r="A22" s="30">
        <v>533</v>
      </c>
      <c r="B22" s="31">
        <v>585</v>
      </c>
      <c r="C22" s="32" t="s">
        <v>76</v>
      </c>
      <c r="D22" s="30" t="s">
        <v>217</v>
      </c>
      <c r="E22" s="32" t="s">
        <v>872</v>
      </c>
      <c r="F22" s="32" t="s">
        <v>873</v>
      </c>
      <c r="G22" s="32" t="s">
        <v>48</v>
      </c>
      <c r="H22" s="32" t="s">
        <v>280</v>
      </c>
      <c r="I22" s="32" t="s">
        <v>19</v>
      </c>
      <c r="J22" s="35">
        <v>44</v>
      </c>
      <c r="K22" s="30">
        <v>2</v>
      </c>
      <c r="L22" s="35">
        <v>42</v>
      </c>
      <c r="M22" s="33">
        <v>86</v>
      </c>
      <c r="N22" s="34" t="s">
        <v>1021</v>
      </c>
    </row>
    <row r="23" spans="1:14">
      <c r="A23" s="30">
        <v>540</v>
      </c>
      <c r="B23" s="31">
        <v>560</v>
      </c>
      <c r="C23" s="32" t="s">
        <v>76</v>
      </c>
      <c r="D23" s="30" t="s">
        <v>217</v>
      </c>
      <c r="E23" s="32" t="s">
        <v>307</v>
      </c>
      <c r="F23" s="32" t="s">
        <v>300</v>
      </c>
      <c r="G23" s="32" t="s">
        <v>188</v>
      </c>
      <c r="H23" s="32" t="s">
        <v>11</v>
      </c>
      <c r="I23" s="32" t="s">
        <v>13</v>
      </c>
      <c r="J23" s="35">
        <v>27</v>
      </c>
      <c r="K23" s="30">
        <v>2</v>
      </c>
      <c r="L23" s="35">
        <v>0</v>
      </c>
      <c r="M23" s="33">
        <v>27</v>
      </c>
      <c r="N23" s="34" t="s">
        <v>1022</v>
      </c>
    </row>
    <row r="24" spans="1:14">
      <c r="A24" s="30">
        <v>605</v>
      </c>
      <c r="B24" s="31">
        <v>459</v>
      </c>
      <c r="C24" s="32" t="s">
        <v>76</v>
      </c>
      <c r="D24" s="30" t="s">
        <v>217</v>
      </c>
      <c r="E24" s="32" t="s">
        <v>444</v>
      </c>
      <c r="F24" s="32" t="s">
        <v>562</v>
      </c>
      <c r="G24" s="32" t="s">
        <v>39</v>
      </c>
      <c r="H24" s="32" t="s">
        <v>11</v>
      </c>
      <c r="I24" s="32" t="s">
        <v>13</v>
      </c>
      <c r="J24" s="35">
        <v>27</v>
      </c>
      <c r="K24" s="30">
        <v>2</v>
      </c>
      <c r="L24" s="35">
        <v>39</v>
      </c>
      <c r="M24" s="33">
        <v>66</v>
      </c>
      <c r="N24" s="34" t="s">
        <v>1022</v>
      </c>
    </row>
    <row r="25" spans="1:14">
      <c r="A25" s="30">
        <v>608</v>
      </c>
      <c r="B25" s="31">
        <v>630</v>
      </c>
      <c r="C25" s="32" t="s">
        <v>76</v>
      </c>
      <c r="D25" s="30" t="s">
        <v>217</v>
      </c>
      <c r="E25" s="32" t="s">
        <v>261</v>
      </c>
      <c r="F25" s="32" t="s">
        <v>260</v>
      </c>
      <c r="G25" s="32" t="s">
        <v>133</v>
      </c>
      <c r="H25" s="32" t="s">
        <v>11</v>
      </c>
      <c r="I25" s="32" t="s">
        <v>13</v>
      </c>
      <c r="J25" s="35">
        <v>30</v>
      </c>
      <c r="K25" s="30">
        <v>2</v>
      </c>
      <c r="L25" s="35">
        <v>30</v>
      </c>
      <c r="M25" s="33">
        <v>60</v>
      </c>
      <c r="N25" s="34" t="s">
        <v>1022</v>
      </c>
    </row>
    <row r="26" spans="1:14">
      <c r="A26" s="30">
        <v>632</v>
      </c>
      <c r="B26" s="31">
        <v>49</v>
      </c>
      <c r="C26" s="32" t="s">
        <v>76</v>
      </c>
      <c r="D26" s="30" t="s">
        <v>217</v>
      </c>
      <c r="E26" s="32" t="s">
        <v>871</v>
      </c>
      <c r="F26" s="32" t="s">
        <v>867</v>
      </c>
      <c r="G26" s="32" t="s">
        <v>121</v>
      </c>
      <c r="H26" s="32" t="s">
        <v>18</v>
      </c>
      <c r="I26" s="32" t="s">
        <v>11</v>
      </c>
      <c r="J26" s="35">
        <v>49</v>
      </c>
      <c r="K26" s="30">
        <v>2</v>
      </c>
      <c r="L26" s="35">
        <v>44</v>
      </c>
      <c r="M26" s="33">
        <v>93</v>
      </c>
      <c r="N26" s="34" t="s">
        <v>1021</v>
      </c>
    </row>
    <row r="27" spans="1:14">
      <c r="A27" s="30">
        <v>654</v>
      </c>
      <c r="B27" s="31">
        <v>562</v>
      </c>
      <c r="C27" s="32" t="s">
        <v>76</v>
      </c>
      <c r="D27" s="30" t="s">
        <v>217</v>
      </c>
      <c r="E27" s="32" t="s">
        <v>308</v>
      </c>
      <c r="F27" s="32" t="s">
        <v>300</v>
      </c>
      <c r="G27" s="32" t="s">
        <v>188</v>
      </c>
      <c r="H27" s="32" t="s">
        <v>11</v>
      </c>
      <c r="I27" s="32" t="s">
        <v>13</v>
      </c>
      <c r="J27" s="35">
        <v>25</v>
      </c>
      <c r="K27" s="30">
        <v>2</v>
      </c>
      <c r="L27" s="35">
        <v>45</v>
      </c>
      <c r="M27" s="33">
        <v>70</v>
      </c>
      <c r="N27" s="34" t="s">
        <v>1022</v>
      </c>
    </row>
    <row r="28" spans="1:14">
      <c r="A28" s="30">
        <v>659</v>
      </c>
      <c r="B28" s="31">
        <v>559</v>
      </c>
      <c r="C28" s="32" t="s">
        <v>76</v>
      </c>
      <c r="D28" s="30" t="s">
        <v>217</v>
      </c>
      <c r="E28" s="32" t="s">
        <v>309</v>
      </c>
      <c r="F28" s="32" t="s">
        <v>300</v>
      </c>
      <c r="G28" s="32" t="s">
        <v>188</v>
      </c>
      <c r="H28" s="32" t="s">
        <v>11</v>
      </c>
      <c r="I28" s="32" t="s">
        <v>13</v>
      </c>
      <c r="J28" s="35">
        <v>25</v>
      </c>
      <c r="K28" s="30">
        <v>2</v>
      </c>
      <c r="L28" s="35">
        <v>37</v>
      </c>
      <c r="M28" s="33">
        <v>62</v>
      </c>
      <c r="N28" s="34" t="s">
        <v>1022</v>
      </c>
    </row>
    <row r="29" spans="1:14">
      <c r="A29" s="30">
        <v>731</v>
      </c>
      <c r="B29" s="31">
        <v>240</v>
      </c>
      <c r="C29" s="32" t="s">
        <v>76</v>
      </c>
      <c r="D29" s="30" t="s">
        <v>217</v>
      </c>
      <c r="E29" s="32" t="s">
        <v>624</v>
      </c>
      <c r="F29" s="32" t="s">
        <v>621</v>
      </c>
      <c r="G29" s="32" t="s">
        <v>17</v>
      </c>
      <c r="H29" s="32" t="s">
        <v>18</v>
      </c>
      <c r="I29" s="32" t="s">
        <v>19</v>
      </c>
      <c r="J29" s="35">
        <v>34</v>
      </c>
      <c r="K29" s="30">
        <v>2</v>
      </c>
      <c r="L29" s="35">
        <v>20</v>
      </c>
      <c r="M29" s="33">
        <v>54</v>
      </c>
      <c r="N29" s="34" t="s">
        <v>1022</v>
      </c>
    </row>
    <row r="30" spans="1:14">
      <c r="A30" s="30">
        <v>736</v>
      </c>
      <c r="B30" s="31">
        <v>606</v>
      </c>
      <c r="C30" s="32" t="s">
        <v>76</v>
      </c>
      <c r="D30" s="30" t="s">
        <v>217</v>
      </c>
      <c r="E30" s="32" t="s">
        <v>656</v>
      </c>
      <c r="F30" s="32" t="s">
        <v>647</v>
      </c>
      <c r="G30" s="32" t="s">
        <v>648</v>
      </c>
      <c r="H30" s="32" t="s">
        <v>11</v>
      </c>
      <c r="I30" s="32" t="s">
        <v>42</v>
      </c>
      <c r="J30" s="35">
        <v>50</v>
      </c>
      <c r="K30" s="30">
        <v>2</v>
      </c>
      <c r="L30" s="35">
        <v>40</v>
      </c>
      <c r="M30" s="33">
        <v>90</v>
      </c>
      <c r="N30" s="34" t="s">
        <v>1021</v>
      </c>
    </row>
    <row r="31" spans="1:14">
      <c r="A31" s="30">
        <v>706</v>
      </c>
      <c r="B31" s="31">
        <v>51</v>
      </c>
      <c r="C31" s="32" t="s">
        <v>76</v>
      </c>
      <c r="D31" s="30" t="s">
        <v>217</v>
      </c>
      <c r="E31" s="32" t="s">
        <v>1028</v>
      </c>
      <c r="F31" s="32" t="s">
        <v>867</v>
      </c>
      <c r="G31" s="32" t="s">
        <v>121</v>
      </c>
      <c r="H31" s="32" t="s">
        <v>18</v>
      </c>
      <c r="I31" s="32" t="s">
        <v>11</v>
      </c>
      <c r="J31" s="35">
        <v>49</v>
      </c>
      <c r="K31" s="30">
        <v>2</v>
      </c>
      <c r="L31" s="35">
        <v>44</v>
      </c>
      <c r="M31" s="33">
        <v>93</v>
      </c>
      <c r="N31" s="34" t="s">
        <v>1021</v>
      </c>
    </row>
    <row r="32" spans="1:14">
      <c r="A32" s="30">
        <v>750</v>
      </c>
      <c r="B32" s="31">
        <v>552</v>
      </c>
      <c r="C32" s="32" t="s">
        <v>76</v>
      </c>
      <c r="D32" s="30" t="s">
        <v>217</v>
      </c>
      <c r="E32" s="32" t="s">
        <v>310</v>
      </c>
      <c r="F32" s="32" t="s">
        <v>300</v>
      </c>
      <c r="G32" s="32" t="s">
        <v>188</v>
      </c>
      <c r="H32" s="32" t="s">
        <v>11</v>
      </c>
      <c r="I32" s="32" t="s">
        <v>13</v>
      </c>
      <c r="J32" s="35">
        <v>46</v>
      </c>
      <c r="K32" s="30">
        <v>2</v>
      </c>
      <c r="L32" s="35">
        <v>44</v>
      </c>
      <c r="M32" s="33">
        <v>90</v>
      </c>
      <c r="N32" s="34" t="s">
        <v>1021</v>
      </c>
    </row>
    <row r="33" spans="1:14">
      <c r="A33" s="30">
        <v>767</v>
      </c>
      <c r="B33" s="31">
        <v>554</v>
      </c>
      <c r="C33" s="32" t="s">
        <v>76</v>
      </c>
      <c r="D33" s="30" t="s">
        <v>217</v>
      </c>
      <c r="E33" s="32" t="s">
        <v>311</v>
      </c>
      <c r="F33" s="32" t="s">
        <v>300</v>
      </c>
      <c r="G33" s="32" t="s">
        <v>188</v>
      </c>
      <c r="H33" s="32" t="s">
        <v>11</v>
      </c>
      <c r="I33" s="32" t="s">
        <v>13</v>
      </c>
      <c r="J33" s="35">
        <v>38</v>
      </c>
      <c r="K33" s="30">
        <v>2</v>
      </c>
      <c r="L33" s="35">
        <v>29</v>
      </c>
      <c r="M33" s="33">
        <v>67</v>
      </c>
      <c r="N33" s="34" t="s">
        <v>1022</v>
      </c>
    </row>
    <row r="34" spans="1:14">
      <c r="A34" s="30">
        <v>793</v>
      </c>
      <c r="B34" s="31">
        <v>629</v>
      </c>
      <c r="C34" s="32" t="s">
        <v>76</v>
      </c>
      <c r="D34" s="30" t="s">
        <v>217</v>
      </c>
      <c r="E34" s="32" t="s">
        <v>262</v>
      </c>
      <c r="F34" s="32" t="s">
        <v>260</v>
      </c>
      <c r="G34" s="32" t="s">
        <v>133</v>
      </c>
      <c r="H34" s="32" t="s">
        <v>11</v>
      </c>
      <c r="I34" s="32" t="s">
        <v>13</v>
      </c>
      <c r="J34" s="35">
        <v>28</v>
      </c>
      <c r="K34" s="30">
        <v>2</v>
      </c>
      <c r="L34" s="35">
        <v>0</v>
      </c>
      <c r="M34" s="33">
        <v>28</v>
      </c>
      <c r="N34" s="34" t="s">
        <v>1022</v>
      </c>
    </row>
    <row r="35" spans="1:14">
      <c r="A35" s="30">
        <v>800</v>
      </c>
      <c r="B35" s="31">
        <v>545</v>
      </c>
      <c r="C35" s="32" t="s">
        <v>76</v>
      </c>
      <c r="D35" s="30" t="s">
        <v>217</v>
      </c>
      <c r="E35" s="32" t="s">
        <v>312</v>
      </c>
      <c r="F35" s="32" t="s">
        <v>300</v>
      </c>
      <c r="G35" s="32" t="s">
        <v>188</v>
      </c>
      <c r="H35" s="32" t="s">
        <v>11</v>
      </c>
      <c r="I35" s="32" t="s">
        <v>13</v>
      </c>
      <c r="J35" s="35">
        <v>36</v>
      </c>
      <c r="K35" s="30">
        <v>2</v>
      </c>
      <c r="L35" s="35">
        <v>0</v>
      </c>
      <c r="M35" s="33">
        <v>36</v>
      </c>
      <c r="N35" s="34" t="s">
        <v>1022</v>
      </c>
    </row>
    <row r="36" spans="1:14">
      <c r="A36" s="30">
        <v>816</v>
      </c>
      <c r="B36" s="31">
        <v>693</v>
      </c>
      <c r="C36" s="32" t="s">
        <v>76</v>
      </c>
      <c r="D36" s="30" t="s">
        <v>217</v>
      </c>
      <c r="E36" s="32" t="s">
        <v>464</v>
      </c>
      <c r="F36" s="32" t="s">
        <v>462</v>
      </c>
      <c r="G36" s="32" t="s">
        <v>432</v>
      </c>
      <c r="H36" s="32" t="s">
        <v>465</v>
      </c>
      <c r="I36" s="32" t="s">
        <v>434</v>
      </c>
      <c r="J36" s="35">
        <v>49</v>
      </c>
      <c r="K36" s="30">
        <v>2</v>
      </c>
      <c r="L36" s="35">
        <v>41</v>
      </c>
      <c r="M36" s="33">
        <v>90</v>
      </c>
      <c r="N36" s="34" t="s">
        <v>1021</v>
      </c>
    </row>
    <row r="37" spans="1:14">
      <c r="A37" s="30">
        <v>891</v>
      </c>
      <c r="B37" s="31">
        <v>628</v>
      </c>
      <c r="C37" s="32" t="s">
        <v>76</v>
      </c>
      <c r="D37" s="30" t="s">
        <v>217</v>
      </c>
      <c r="E37" s="32" t="s">
        <v>263</v>
      </c>
      <c r="F37" s="32" t="s">
        <v>260</v>
      </c>
      <c r="G37" s="32" t="s">
        <v>133</v>
      </c>
      <c r="H37" s="32" t="s">
        <v>11</v>
      </c>
      <c r="I37" s="32" t="s">
        <v>13</v>
      </c>
      <c r="J37" s="35">
        <v>28</v>
      </c>
      <c r="K37" s="30">
        <v>2</v>
      </c>
      <c r="L37" s="35">
        <v>0</v>
      </c>
      <c r="M37" s="33">
        <v>28</v>
      </c>
      <c r="N37" s="34" t="s">
        <v>1022</v>
      </c>
    </row>
    <row r="38" spans="1:14">
      <c r="A38" s="30">
        <v>926</v>
      </c>
      <c r="B38" s="31">
        <v>867</v>
      </c>
      <c r="C38" s="32" t="s">
        <v>76</v>
      </c>
      <c r="D38" s="30" t="s">
        <v>217</v>
      </c>
      <c r="E38" s="32" t="s">
        <v>817</v>
      </c>
      <c r="F38" s="32" t="s">
        <v>1091</v>
      </c>
      <c r="G38" s="32" t="s">
        <v>1092</v>
      </c>
      <c r="H38" s="32" t="s">
        <v>816</v>
      </c>
      <c r="I38" s="32" t="s">
        <v>434</v>
      </c>
      <c r="J38" s="35">
        <v>40</v>
      </c>
      <c r="K38" s="30">
        <v>2</v>
      </c>
      <c r="L38" s="35">
        <v>37</v>
      </c>
      <c r="M38" s="33">
        <v>77</v>
      </c>
      <c r="N38" s="34" t="s">
        <v>1021</v>
      </c>
    </row>
    <row r="39" spans="1:14">
      <c r="A39" s="30">
        <v>954</v>
      </c>
      <c r="B39" s="31">
        <v>254</v>
      </c>
      <c r="C39" s="32" t="s">
        <v>76</v>
      </c>
      <c r="D39" s="30" t="s">
        <v>217</v>
      </c>
      <c r="E39" s="32" t="s">
        <v>488</v>
      </c>
      <c r="F39" s="32" t="s">
        <v>482</v>
      </c>
      <c r="G39" s="32" t="s">
        <v>485</v>
      </c>
      <c r="H39" s="32" t="s">
        <v>46</v>
      </c>
      <c r="I39" s="32" t="s">
        <v>19</v>
      </c>
      <c r="J39" s="35">
        <v>50</v>
      </c>
      <c r="K39" s="30">
        <v>2</v>
      </c>
      <c r="L39" s="35">
        <v>45</v>
      </c>
      <c r="M39" s="33">
        <v>95</v>
      </c>
      <c r="N39" s="34" t="s">
        <v>1020</v>
      </c>
    </row>
    <row r="40" spans="1:14">
      <c r="A40" s="30">
        <v>964</v>
      </c>
      <c r="B40" s="31">
        <v>544</v>
      </c>
      <c r="C40" s="32" t="s">
        <v>76</v>
      </c>
      <c r="D40" s="30" t="s">
        <v>217</v>
      </c>
      <c r="E40" s="32" t="s">
        <v>313</v>
      </c>
      <c r="F40" s="32" t="s">
        <v>300</v>
      </c>
      <c r="G40" s="32" t="s">
        <v>188</v>
      </c>
      <c r="H40" s="32" t="s">
        <v>11</v>
      </c>
      <c r="I40" s="32" t="s">
        <v>13</v>
      </c>
      <c r="J40" s="35">
        <v>38</v>
      </c>
      <c r="K40" s="30">
        <v>2</v>
      </c>
      <c r="L40" s="35">
        <v>23</v>
      </c>
      <c r="M40" s="33">
        <v>61</v>
      </c>
      <c r="N40" s="34" t="s">
        <v>1022</v>
      </c>
    </row>
    <row r="41" spans="1:14">
      <c r="A41" s="30">
        <v>971</v>
      </c>
      <c r="B41" s="31">
        <v>548</v>
      </c>
      <c r="C41" s="32" t="s">
        <v>76</v>
      </c>
      <c r="D41" s="30" t="s">
        <v>217</v>
      </c>
      <c r="E41" s="32" t="s">
        <v>314</v>
      </c>
      <c r="F41" s="32" t="s">
        <v>300</v>
      </c>
      <c r="G41" s="32" t="s">
        <v>188</v>
      </c>
      <c r="H41" s="32" t="s">
        <v>11</v>
      </c>
      <c r="I41" s="32" t="s">
        <v>13</v>
      </c>
      <c r="J41" s="35">
        <v>31</v>
      </c>
      <c r="K41" s="30">
        <v>2</v>
      </c>
      <c r="L41" s="35">
        <v>0</v>
      </c>
      <c r="M41" s="33">
        <v>31</v>
      </c>
      <c r="N41" s="34" t="s">
        <v>1022</v>
      </c>
    </row>
    <row r="42" spans="1:14">
      <c r="A42" s="30"/>
      <c r="B42" s="30"/>
      <c r="D42" s="30"/>
      <c r="J42" s="30"/>
      <c r="K42" s="30"/>
      <c r="M42" s="34"/>
      <c r="N42" s="34"/>
    </row>
  </sheetData>
  <autoFilter ref="A3:N3"/>
  <mergeCells count="1">
    <mergeCell ref="A1:N1"/>
  </mergeCells>
  <conditionalFormatting sqref="J4:J41 L4:L41">
    <cfRule type="cellIs" dxfId="119" priority="4" operator="lessThan">
      <formula>24.99</formula>
    </cfRule>
    <cfRule type="cellIs" dxfId="118" priority="5" operator="greaterThan">
      <formula>24.99</formula>
    </cfRule>
  </conditionalFormatting>
  <conditionalFormatting sqref="N4:N41">
    <cfRule type="containsText" dxfId="117" priority="1" operator="containsText" text="Участник">
      <formula>NOT(ISERROR(SEARCH("Участник",N4)))</formula>
    </cfRule>
    <cfRule type="containsText" dxfId="116" priority="2" operator="containsText" text="Призер">
      <formula>NOT(ISERROR(SEARCH("Призер",N4)))</formula>
    </cfRule>
    <cfRule type="containsText" dxfId="115" priority="3" operator="containsText" text="Победитель">
      <formula>NOT(ISERROR(SEARCH("Победитель",N4)))</formula>
    </cfRule>
  </conditionalFormatting>
  <conditionalFormatting sqref="K4:K41">
    <cfRule type="iconSet" priority="6">
      <iconSet iconSet="3Symbols">
        <cfvo type="percent" val="0"/>
        <cfvo type="percent" val="33"/>
        <cfvo type="percent" val="67"/>
      </iconSet>
    </cfRule>
    <cfRule type="cellIs" dxfId="114" priority="7" operator="greaterThan">
      <formula>1</formula>
    </cfRule>
  </conditionalFormatting>
  <conditionalFormatting sqref="M4:M41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E6" sqref="E6"/>
    </sheetView>
  </sheetViews>
  <sheetFormatPr defaultRowHeight="15"/>
  <cols>
    <col min="1" max="1" width="6.85546875" customWidth="1"/>
    <col min="2" max="2" width="8.140625" customWidth="1"/>
    <col min="3" max="3" width="12.28515625" customWidth="1"/>
    <col min="5" max="5" width="29.5703125" customWidth="1"/>
    <col min="6" max="6" width="26.42578125" customWidth="1"/>
    <col min="7" max="7" width="20.5703125" customWidth="1"/>
    <col min="8" max="8" width="15" customWidth="1"/>
    <col min="9" max="9" width="11.85546875" customWidth="1"/>
    <col min="14" max="14" width="10.28515625" customWidth="1"/>
  </cols>
  <sheetData>
    <row r="1" spans="1:15" ht="46.5" customHeight="1">
      <c r="A1" s="47" t="s">
        <v>1062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3" spans="1:15">
      <c r="A3" s="29" t="s">
        <v>988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1044</v>
      </c>
      <c r="K3" s="29" t="s">
        <v>982</v>
      </c>
      <c r="L3" s="29"/>
      <c r="M3" s="29" t="s">
        <v>1005</v>
      </c>
      <c r="N3" s="29" t="s">
        <v>1003</v>
      </c>
      <c r="O3" s="32"/>
    </row>
    <row r="4" spans="1:15">
      <c r="A4" s="30">
        <v>73</v>
      </c>
      <c r="B4" s="31">
        <v>610</v>
      </c>
      <c r="C4" s="32" t="s">
        <v>76</v>
      </c>
      <c r="D4" s="30" t="s">
        <v>50</v>
      </c>
      <c r="E4" s="32" t="s">
        <v>646</v>
      </c>
      <c r="F4" s="32" t="s">
        <v>647</v>
      </c>
      <c r="G4" s="32" t="s">
        <v>648</v>
      </c>
      <c r="H4" s="32" t="s">
        <v>11</v>
      </c>
      <c r="I4" s="32" t="s">
        <v>42</v>
      </c>
      <c r="J4" s="30">
        <v>44</v>
      </c>
      <c r="K4" s="30">
        <v>2</v>
      </c>
      <c r="L4" s="30">
        <v>48</v>
      </c>
      <c r="M4" s="33">
        <v>92</v>
      </c>
      <c r="N4" s="34" t="s">
        <v>1021</v>
      </c>
      <c r="O4" s="32"/>
    </row>
    <row r="5" spans="1:15">
      <c r="A5" s="30">
        <v>83</v>
      </c>
      <c r="B5" s="31">
        <v>238</v>
      </c>
      <c r="C5" s="32" t="s">
        <v>76</v>
      </c>
      <c r="D5" s="30" t="s">
        <v>50</v>
      </c>
      <c r="E5" s="32" t="s">
        <v>620</v>
      </c>
      <c r="F5" s="32" t="s">
        <v>621</v>
      </c>
      <c r="G5" s="32" t="s">
        <v>17</v>
      </c>
      <c r="H5" s="32" t="s">
        <v>18</v>
      </c>
      <c r="I5" s="32" t="s">
        <v>19</v>
      </c>
      <c r="J5" s="30">
        <v>30</v>
      </c>
      <c r="K5" s="30">
        <v>2</v>
      </c>
      <c r="L5" s="30">
        <v>33</v>
      </c>
      <c r="M5" s="33">
        <v>63</v>
      </c>
      <c r="N5" s="34" t="s">
        <v>1022</v>
      </c>
      <c r="O5" s="32"/>
    </row>
    <row r="6" spans="1:15">
      <c r="A6" s="30">
        <v>103</v>
      </c>
      <c r="B6" s="31">
        <v>868</v>
      </c>
      <c r="C6" s="32" t="s">
        <v>76</v>
      </c>
      <c r="D6" s="30" t="s">
        <v>50</v>
      </c>
      <c r="E6" s="32" t="s">
        <v>814</v>
      </c>
      <c r="F6" s="32" t="s">
        <v>1091</v>
      </c>
      <c r="G6" s="32" t="s">
        <v>1092</v>
      </c>
      <c r="H6" s="32" t="s">
        <v>816</v>
      </c>
      <c r="I6" s="32" t="s">
        <v>434</v>
      </c>
      <c r="J6" s="30">
        <v>35</v>
      </c>
      <c r="K6" s="30">
        <v>2</v>
      </c>
      <c r="L6" s="30">
        <v>44</v>
      </c>
      <c r="M6" s="33">
        <v>79</v>
      </c>
      <c r="N6" s="34" t="s">
        <v>1021</v>
      </c>
      <c r="O6" s="32"/>
    </row>
    <row r="7" spans="1:15">
      <c r="A7" s="30">
        <v>146</v>
      </c>
      <c r="B7" s="31">
        <v>258</v>
      </c>
      <c r="C7" s="32" t="s">
        <v>76</v>
      </c>
      <c r="D7" s="30" t="s">
        <v>50</v>
      </c>
      <c r="E7" s="32" t="s">
        <v>248</v>
      </c>
      <c r="F7" s="32" t="s">
        <v>849</v>
      </c>
      <c r="G7" s="32" t="s">
        <v>20</v>
      </c>
      <c r="H7" s="32" t="s">
        <v>11</v>
      </c>
      <c r="I7" s="32" t="s">
        <v>13</v>
      </c>
      <c r="J7" s="30">
        <v>38</v>
      </c>
      <c r="K7" s="30">
        <v>2</v>
      </c>
      <c r="L7" s="30">
        <v>0</v>
      </c>
      <c r="M7" s="33">
        <v>38</v>
      </c>
      <c r="N7" s="34" t="s">
        <v>1022</v>
      </c>
      <c r="O7" s="32"/>
    </row>
    <row r="8" spans="1:15">
      <c r="A8" s="30">
        <v>154</v>
      </c>
      <c r="B8" s="31">
        <v>682</v>
      </c>
      <c r="C8" s="32" t="s">
        <v>76</v>
      </c>
      <c r="D8" s="30" t="s">
        <v>50</v>
      </c>
      <c r="E8" s="32" t="s">
        <v>661</v>
      </c>
      <c r="F8" s="32" t="s">
        <v>738</v>
      </c>
      <c r="G8" s="32" t="s">
        <v>432</v>
      </c>
      <c r="H8" s="32" t="s">
        <v>433</v>
      </c>
      <c r="I8" s="32" t="s">
        <v>434</v>
      </c>
      <c r="J8" s="30">
        <v>48.5</v>
      </c>
      <c r="K8" s="30">
        <v>2</v>
      </c>
      <c r="L8" s="30">
        <v>41</v>
      </c>
      <c r="M8" s="33">
        <v>89.5</v>
      </c>
      <c r="N8" s="34" t="s">
        <v>1021</v>
      </c>
      <c r="O8" s="32"/>
    </row>
    <row r="9" spans="1:15">
      <c r="A9" s="30">
        <v>156</v>
      </c>
      <c r="B9" s="31">
        <v>677</v>
      </c>
      <c r="C9" s="32" t="s">
        <v>76</v>
      </c>
      <c r="D9" s="30" t="s">
        <v>50</v>
      </c>
      <c r="E9" s="32" t="s">
        <v>739</v>
      </c>
      <c r="F9" s="32" t="s">
        <v>738</v>
      </c>
      <c r="G9" s="32" t="s">
        <v>432</v>
      </c>
      <c r="H9" s="32" t="s">
        <v>433</v>
      </c>
      <c r="I9" s="32" t="s">
        <v>434</v>
      </c>
      <c r="J9" s="30">
        <v>47</v>
      </c>
      <c r="K9" s="30">
        <v>2</v>
      </c>
      <c r="L9" s="30">
        <v>38</v>
      </c>
      <c r="M9" s="33">
        <v>85</v>
      </c>
      <c r="N9" s="34" t="s">
        <v>1021</v>
      </c>
      <c r="O9" s="32"/>
    </row>
    <row r="10" spans="1:15">
      <c r="A10" s="30">
        <v>211</v>
      </c>
      <c r="B10" s="31">
        <v>447</v>
      </c>
      <c r="C10" s="32" t="s">
        <v>76</v>
      </c>
      <c r="D10" s="30" t="s">
        <v>50</v>
      </c>
      <c r="E10" s="32" t="s">
        <v>252</v>
      </c>
      <c r="F10" s="32" t="s">
        <v>253</v>
      </c>
      <c r="G10" s="32" t="s">
        <v>32</v>
      </c>
      <c r="H10" s="32" t="s">
        <v>11</v>
      </c>
      <c r="I10" s="32" t="s">
        <v>13</v>
      </c>
      <c r="J10" s="35">
        <v>48</v>
      </c>
      <c r="K10" s="30">
        <v>2</v>
      </c>
      <c r="L10" s="35">
        <v>43</v>
      </c>
      <c r="M10" s="33">
        <v>91</v>
      </c>
      <c r="N10" s="34" t="s">
        <v>1021</v>
      </c>
      <c r="O10" s="32"/>
    </row>
    <row r="11" spans="1:15">
      <c r="A11" s="30">
        <v>220</v>
      </c>
      <c r="B11" s="31">
        <v>241</v>
      </c>
      <c r="C11" s="32" t="s">
        <v>76</v>
      </c>
      <c r="D11" s="30" t="s">
        <v>50</v>
      </c>
      <c r="E11" s="32" t="s">
        <v>622</v>
      </c>
      <c r="F11" s="32" t="s">
        <v>621</v>
      </c>
      <c r="G11" s="32" t="s">
        <v>17</v>
      </c>
      <c r="H11" s="32" t="s">
        <v>18</v>
      </c>
      <c r="I11" s="32" t="s">
        <v>19</v>
      </c>
      <c r="J11" s="35">
        <v>29</v>
      </c>
      <c r="K11" s="30">
        <v>2</v>
      </c>
      <c r="L11" s="35">
        <v>0</v>
      </c>
      <c r="M11" s="33">
        <v>29</v>
      </c>
      <c r="N11" s="34" t="s">
        <v>1022</v>
      </c>
      <c r="O11" s="32"/>
    </row>
    <row r="12" spans="1:15">
      <c r="A12" s="30">
        <v>292</v>
      </c>
      <c r="B12" s="31">
        <v>659</v>
      </c>
      <c r="C12" s="32" t="s">
        <v>76</v>
      </c>
      <c r="D12" s="30" t="s">
        <v>50</v>
      </c>
      <c r="E12" s="32" t="s">
        <v>72</v>
      </c>
      <c r="F12" s="32" t="s">
        <v>657</v>
      </c>
      <c r="G12" s="32" t="s">
        <v>74</v>
      </c>
      <c r="H12" s="32" t="s">
        <v>11</v>
      </c>
      <c r="I12" s="32" t="s">
        <v>75</v>
      </c>
      <c r="J12" s="35">
        <v>41</v>
      </c>
      <c r="K12" s="30">
        <v>2</v>
      </c>
      <c r="L12" s="35">
        <v>35</v>
      </c>
      <c r="M12" s="33">
        <v>76</v>
      </c>
      <c r="N12" s="34" t="s">
        <v>1021</v>
      </c>
      <c r="O12" s="32"/>
    </row>
    <row r="13" spans="1:15">
      <c r="A13" s="30">
        <v>326</v>
      </c>
      <c r="B13" s="31">
        <v>456</v>
      </c>
      <c r="C13" s="32" t="s">
        <v>76</v>
      </c>
      <c r="D13" s="30" t="s">
        <v>50</v>
      </c>
      <c r="E13" s="32" t="s">
        <v>561</v>
      </c>
      <c r="F13" s="32" t="s">
        <v>562</v>
      </c>
      <c r="G13" s="32" t="s">
        <v>39</v>
      </c>
      <c r="H13" s="32" t="s">
        <v>11</v>
      </c>
      <c r="I13" s="32" t="s">
        <v>13</v>
      </c>
      <c r="J13" s="35">
        <v>44</v>
      </c>
      <c r="K13" s="30">
        <v>2</v>
      </c>
      <c r="L13" s="35">
        <v>41</v>
      </c>
      <c r="M13" s="33">
        <v>85</v>
      </c>
      <c r="N13" s="34" t="s">
        <v>1021</v>
      </c>
      <c r="O13" s="32"/>
    </row>
    <row r="14" spans="1:15">
      <c r="A14" s="30">
        <v>340</v>
      </c>
      <c r="B14" s="31">
        <v>620</v>
      </c>
      <c r="C14" s="32" t="s">
        <v>76</v>
      </c>
      <c r="D14" s="30" t="s">
        <v>50</v>
      </c>
      <c r="E14" s="32" t="s">
        <v>383</v>
      </c>
      <c r="F14" s="32" t="s">
        <v>379</v>
      </c>
      <c r="G14" s="32" t="s">
        <v>34</v>
      </c>
      <c r="H14" s="32" t="s">
        <v>11</v>
      </c>
      <c r="I14" s="32" t="s">
        <v>13</v>
      </c>
      <c r="J14" s="35">
        <v>50</v>
      </c>
      <c r="K14" s="30">
        <v>2</v>
      </c>
      <c r="L14" s="35">
        <v>49</v>
      </c>
      <c r="M14" s="33">
        <v>99</v>
      </c>
      <c r="N14" s="34" t="s">
        <v>1020</v>
      </c>
      <c r="O14" s="32"/>
    </row>
    <row r="15" spans="1:15">
      <c r="A15" s="30">
        <v>355</v>
      </c>
      <c r="B15" s="31">
        <v>454</v>
      </c>
      <c r="C15" s="32" t="s">
        <v>76</v>
      </c>
      <c r="D15" s="30" t="s">
        <v>50</v>
      </c>
      <c r="E15" s="32" t="s">
        <v>563</v>
      </c>
      <c r="F15" s="32" t="s">
        <v>562</v>
      </c>
      <c r="G15" s="32" t="s">
        <v>39</v>
      </c>
      <c r="H15" s="32" t="s">
        <v>11</v>
      </c>
      <c r="I15" s="32" t="s">
        <v>13</v>
      </c>
      <c r="J15" s="35">
        <v>47</v>
      </c>
      <c r="K15" s="30">
        <v>2</v>
      </c>
      <c r="L15" s="35">
        <v>33</v>
      </c>
      <c r="M15" s="33">
        <v>80</v>
      </c>
      <c r="N15" s="34" t="s">
        <v>1021</v>
      </c>
      <c r="O15" s="32"/>
    </row>
    <row r="16" spans="1:15">
      <c r="A16" s="30">
        <v>358</v>
      </c>
      <c r="B16" s="31">
        <v>789</v>
      </c>
      <c r="C16" s="32" t="s">
        <v>76</v>
      </c>
      <c r="D16" s="30" t="s">
        <v>50</v>
      </c>
      <c r="E16" s="32" t="s">
        <v>641</v>
      </c>
      <c r="F16" s="32" t="s">
        <v>642</v>
      </c>
      <c r="G16" s="32" t="s">
        <v>48</v>
      </c>
      <c r="H16" s="32" t="s">
        <v>11</v>
      </c>
      <c r="I16" s="32" t="s">
        <v>49</v>
      </c>
      <c r="J16" s="35">
        <v>25</v>
      </c>
      <c r="K16" s="30">
        <v>2</v>
      </c>
      <c r="L16" s="35">
        <v>0</v>
      </c>
      <c r="M16" s="33">
        <v>25</v>
      </c>
      <c r="N16" s="34" t="s">
        <v>1022</v>
      </c>
      <c r="O16" s="32"/>
    </row>
    <row r="17" spans="1:15">
      <c r="A17" s="30">
        <v>365</v>
      </c>
      <c r="B17" s="31">
        <v>446</v>
      </c>
      <c r="C17" s="32" t="s">
        <v>76</v>
      </c>
      <c r="D17" s="30" t="s">
        <v>50</v>
      </c>
      <c r="E17" s="32" t="s">
        <v>255</v>
      </c>
      <c r="F17" s="32" t="s">
        <v>253</v>
      </c>
      <c r="G17" s="32" t="s">
        <v>32</v>
      </c>
      <c r="H17" s="32" t="s">
        <v>11</v>
      </c>
      <c r="I17" s="32" t="s">
        <v>13</v>
      </c>
      <c r="J17" s="35">
        <v>48</v>
      </c>
      <c r="K17" s="30">
        <v>2</v>
      </c>
      <c r="L17" s="35">
        <v>43</v>
      </c>
      <c r="M17" s="33">
        <v>91</v>
      </c>
      <c r="N17" s="34" t="s">
        <v>1021</v>
      </c>
      <c r="O17" s="32"/>
    </row>
    <row r="18" spans="1:15">
      <c r="A18" s="30">
        <v>448</v>
      </c>
      <c r="B18" s="31">
        <v>661</v>
      </c>
      <c r="C18" s="32" t="s">
        <v>76</v>
      </c>
      <c r="D18" s="30" t="s">
        <v>50</v>
      </c>
      <c r="E18" s="32" t="s">
        <v>411</v>
      </c>
      <c r="F18" s="32" t="s">
        <v>576</v>
      </c>
      <c r="G18" s="32" t="s">
        <v>133</v>
      </c>
      <c r="H18" s="32" t="s">
        <v>11</v>
      </c>
      <c r="I18" s="32" t="s">
        <v>207</v>
      </c>
      <c r="J18" s="35">
        <v>42</v>
      </c>
      <c r="K18" s="30">
        <v>2</v>
      </c>
      <c r="L18" s="35">
        <v>0</v>
      </c>
      <c r="M18" s="33">
        <v>42</v>
      </c>
      <c r="N18" s="34" t="s">
        <v>1022</v>
      </c>
      <c r="O18" s="32"/>
    </row>
    <row r="19" spans="1:15">
      <c r="A19" s="30">
        <v>459</v>
      </c>
      <c r="B19" s="31">
        <v>681</v>
      </c>
      <c r="C19" s="32" t="s">
        <v>76</v>
      </c>
      <c r="D19" s="30" t="s">
        <v>50</v>
      </c>
      <c r="E19" s="32" t="s">
        <v>667</v>
      </c>
      <c r="F19" s="32" t="s">
        <v>738</v>
      </c>
      <c r="G19" s="32" t="s">
        <v>432</v>
      </c>
      <c r="H19" s="32" t="s">
        <v>433</v>
      </c>
      <c r="I19" s="32" t="s">
        <v>434</v>
      </c>
      <c r="J19" s="35">
        <v>49</v>
      </c>
      <c r="K19" s="30">
        <v>2</v>
      </c>
      <c r="L19" s="35">
        <v>41</v>
      </c>
      <c r="M19" s="33">
        <v>90</v>
      </c>
      <c r="N19" s="34" t="s">
        <v>1021</v>
      </c>
      <c r="O19" s="32"/>
    </row>
    <row r="20" spans="1:15">
      <c r="A20" s="30">
        <v>460</v>
      </c>
      <c r="B20" s="31">
        <v>679</v>
      </c>
      <c r="C20" s="32" t="s">
        <v>76</v>
      </c>
      <c r="D20" s="30" t="s">
        <v>50</v>
      </c>
      <c r="E20" s="32" t="s">
        <v>740</v>
      </c>
      <c r="F20" s="32" t="s">
        <v>738</v>
      </c>
      <c r="G20" s="32" t="s">
        <v>432</v>
      </c>
      <c r="H20" s="32" t="s">
        <v>433</v>
      </c>
      <c r="I20" s="32" t="s">
        <v>434</v>
      </c>
      <c r="J20" s="35">
        <v>45</v>
      </c>
      <c r="K20" s="30">
        <v>2</v>
      </c>
      <c r="L20" s="35">
        <v>41</v>
      </c>
      <c r="M20" s="33">
        <v>86</v>
      </c>
      <c r="N20" s="34" t="s">
        <v>1021</v>
      </c>
      <c r="O20" s="32"/>
    </row>
    <row r="21" spans="1:15">
      <c r="A21" s="30">
        <v>466</v>
      </c>
      <c r="B21" s="31">
        <v>678</v>
      </c>
      <c r="C21" s="32" t="s">
        <v>76</v>
      </c>
      <c r="D21" s="30" t="s">
        <v>50</v>
      </c>
      <c r="E21" s="32" t="s">
        <v>669</v>
      </c>
      <c r="F21" s="32" t="s">
        <v>738</v>
      </c>
      <c r="G21" s="32" t="s">
        <v>432</v>
      </c>
      <c r="H21" s="32" t="s">
        <v>433</v>
      </c>
      <c r="I21" s="32" t="s">
        <v>434</v>
      </c>
      <c r="J21" s="35">
        <v>47</v>
      </c>
      <c r="K21" s="30">
        <v>2</v>
      </c>
      <c r="L21" s="35">
        <v>41</v>
      </c>
      <c r="M21" s="33">
        <v>88</v>
      </c>
      <c r="N21" s="34" t="s">
        <v>1021</v>
      </c>
      <c r="O21" s="32"/>
    </row>
    <row r="22" spans="1:15">
      <c r="A22" s="30">
        <v>501</v>
      </c>
      <c r="B22" s="31">
        <v>592</v>
      </c>
      <c r="C22" s="32" t="s">
        <v>76</v>
      </c>
      <c r="D22" s="30" t="s">
        <v>50</v>
      </c>
      <c r="E22" s="32" t="s">
        <v>131</v>
      </c>
      <c r="F22" s="32" t="s">
        <v>132</v>
      </c>
      <c r="G22" s="32" t="s">
        <v>133</v>
      </c>
      <c r="H22" s="32" t="s">
        <v>134</v>
      </c>
      <c r="I22" s="32" t="s">
        <v>135</v>
      </c>
      <c r="J22" s="35">
        <v>46</v>
      </c>
      <c r="K22" s="30">
        <v>2</v>
      </c>
      <c r="L22" s="35">
        <v>43</v>
      </c>
      <c r="M22" s="33">
        <v>89</v>
      </c>
      <c r="N22" s="34" t="s">
        <v>1021</v>
      </c>
      <c r="O22" s="32"/>
    </row>
    <row r="23" spans="1:15">
      <c r="A23" s="30">
        <v>524</v>
      </c>
      <c r="B23" s="31">
        <v>448</v>
      </c>
      <c r="C23" s="32" t="s">
        <v>76</v>
      </c>
      <c r="D23" s="30" t="s">
        <v>50</v>
      </c>
      <c r="E23" s="32" t="s">
        <v>256</v>
      </c>
      <c r="F23" s="32" t="s">
        <v>253</v>
      </c>
      <c r="G23" s="32" t="s">
        <v>32</v>
      </c>
      <c r="H23" s="32" t="s">
        <v>11</v>
      </c>
      <c r="I23" s="32" t="s">
        <v>13</v>
      </c>
      <c r="J23" s="35">
        <v>48</v>
      </c>
      <c r="K23" s="30">
        <v>2</v>
      </c>
      <c r="L23" s="35">
        <v>43</v>
      </c>
      <c r="M23" s="33">
        <v>91</v>
      </c>
      <c r="N23" s="34" t="s">
        <v>1021</v>
      </c>
      <c r="O23" s="32"/>
    </row>
    <row r="24" spans="1:15">
      <c r="A24" s="30">
        <v>538</v>
      </c>
      <c r="B24" s="31">
        <v>455</v>
      </c>
      <c r="C24" s="32" t="s">
        <v>76</v>
      </c>
      <c r="D24" s="30" t="s">
        <v>50</v>
      </c>
      <c r="E24" s="32" t="s">
        <v>564</v>
      </c>
      <c r="F24" s="32" t="s">
        <v>562</v>
      </c>
      <c r="G24" s="32" t="s">
        <v>39</v>
      </c>
      <c r="H24" s="32" t="s">
        <v>11</v>
      </c>
      <c r="I24" s="32" t="s">
        <v>13</v>
      </c>
      <c r="J24" s="35">
        <v>26</v>
      </c>
      <c r="K24" s="30">
        <v>2</v>
      </c>
      <c r="L24" s="35">
        <v>36</v>
      </c>
      <c r="M24" s="33">
        <v>62</v>
      </c>
      <c r="N24" s="34" t="s">
        <v>1022</v>
      </c>
      <c r="O24" s="32"/>
    </row>
    <row r="25" spans="1:15">
      <c r="A25" s="30">
        <v>551</v>
      </c>
      <c r="B25" s="31">
        <v>586</v>
      </c>
      <c r="C25" s="32" t="s">
        <v>76</v>
      </c>
      <c r="D25" s="30" t="s">
        <v>50</v>
      </c>
      <c r="E25" s="32" t="s">
        <v>481</v>
      </c>
      <c r="F25" s="32" t="s">
        <v>482</v>
      </c>
      <c r="G25" s="32" t="s">
        <v>483</v>
      </c>
      <c r="H25" s="32" t="s">
        <v>46</v>
      </c>
      <c r="I25" s="32" t="s">
        <v>19</v>
      </c>
      <c r="J25" s="35">
        <v>46</v>
      </c>
      <c r="K25" s="30">
        <v>2</v>
      </c>
      <c r="L25" s="35">
        <v>48</v>
      </c>
      <c r="M25" s="33">
        <v>94</v>
      </c>
      <c r="N25" s="34" t="s">
        <v>1020</v>
      </c>
      <c r="O25" s="32"/>
    </row>
    <row r="26" spans="1:15">
      <c r="A26" s="30">
        <v>565</v>
      </c>
      <c r="B26" s="31">
        <v>255</v>
      </c>
      <c r="C26" s="32" t="s">
        <v>76</v>
      </c>
      <c r="D26" s="30" t="s">
        <v>50</v>
      </c>
      <c r="E26" s="32" t="s">
        <v>484</v>
      </c>
      <c r="F26" s="32" t="s">
        <v>482</v>
      </c>
      <c r="G26" s="32" t="s">
        <v>485</v>
      </c>
      <c r="H26" s="32" t="s">
        <v>46</v>
      </c>
      <c r="I26" s="32" t="s">
        <v>19</v>
      </c>
      <c r="J26" s="35">
        <v>36</v>
      </c>
      <c r="K26" s="30">
        <v>2</v>
      </c>
      <c r="L26" s="35">
        <v>48</v>
      </c>
      <c r="M26" s="33">
        <v>84</v>
      </c>
      <c r="N26" s="34" t="s">
        <v>1021</v>
      </c>
      <c r="O26" s="32"/>
    </row>
    <row r="27" spans="1:15">
      <c r="A27" s="30">
        <v>597</v>
      </c>
      <c r="B27" s="31">
        <v>591</v>
      </c>
      <c r="C27" s="32" t="s">
        <v>76</v>
      </c>
      <c r="D27" s="30" t="s">
        <v>50</v>
      </c>
      <c r="E27" s="32" t="s">
        <v>136</v>
      </c>
      <c r="F27" s="32" t="s">
        <v>132</v>
      </c>
      <c r="G27" s="32" t="s">
        <v>133</v>
      </c>
      <c r="H27" s="32" t="s">
        <v>134</v>
      </c>
      <c r="I27" s="32" t="s">
        <v>135</v>
      </c>
      <c r="J27" s="35">
        <v>41</v>
      </c>
      <c r="K27" s="30">
        <v>2</v>
      </c>
      <c r="L27" s="35">
        <v>43</v>
      </c>
      <c r="M27" s="33">
        <v>84</v>
      </c>
      <c r="N27" s="34" t="s">
        <v>1021</v>
      </c>
      <c r="O27" s="32"/>
    </row>
    <row r="28" spans="1:15">
      <c r="A28" s="30">
        <v>633</v>
      </c>
      <c r="B28" s="31">
        <v>6</v>
      </c>
      <c r="C28" s="32" t="s">
        <v>76</v>
      </c>
      <c r="D28" s="30" t="s">
        <v>50</v>
      </c>
      <c r="E28" s="32" t="s">
        <v>850</v>
      </c>
      <c r="F28" s="32" t="s">
        <v>851</v>
      </c>
      <c r="G28" s="32" t="s">
        <v>381</v>
      </c>
      <c r="H28" s="32" t="s">
        <v>11</v>
      </c>
      <c r="I28" s="32" t="s">
        <v>75</v>
      </c>
      <c r="J28" s="35">
        <v>30</v>
      </c>
      <c r="K28" s="30">
        <v>2</v>
      </c>
      <c r="L28" s="35">
        <v>30</v>
      </c>
      <c r="M28" s="33">
        <v>60</v>
      </c>
      <c r="N28" s="34" t="s">
        <v>1022</v>
      </c>
      <c r="O28" s="32"/>
    </row>
    <row r="29" spans="1:15">
      <c r="A29" s="30">
        <v>683</v>
      </c>
      <c r="B29" s="31">
        <v>608</v>
      </c>
      <c r="C29" s="32" t="s">
        <v>76</v>
      </c>
      <c r="D29" s="30" t="s">
        <v>50</v>
      </c>
      <c r="E29" s="32" t="s">
        <v>654</v>
      </c>
      <c r="F29" s="32" t="s">
        <v>647</v>
      </c>
      <c r="G29" s="32" t="s">
        <v>648</v>
      </c>
      <c r="H29" s="32" t="s">
        <v>11</v>
      </c>
      <c r="I29" s="32" t="s">
        <v>42</v>
      </c>
      <c r="J29" s="35">
        <v>39</v>
      </c>
      <c r="K29" s="30">
        <v>2</v>
      </c>
      <c r="L29" s="35">
        <v>36</v>
      </c>
      <c r="M29" s="33">
        <v>75</v>
      </c>
      <c r="N29" s="34" t="s">
        <v>1021</v>
      </c>
      <c r="O29" s="32"/>
    </row>
    <row r="30" spans="1:15">
      <c r="A30" s="30">
        <v>734</v>
      </c>
      <c r="B30" s="31">
        <v>609</v>
      </c>
      <c r="C30" s="32" t="s">
        <v>76</v>
      </c>
      <c r="D30" s="30" t="s">
        <v>50</v>
      </c>
      <c r="E30" s="32" t="s">
        <v>655</v>
      </c>
      <c r="F30" s="32" t="s">
        <v>647</v>
      </c>
      <c r="G30" s="32" t="s">
        <v>648</v>
      </c>
      <c r="H30" s="32" t="s">
        <v>11</v>
      </c>
      <c r="I30" s="32" t="s">
        <v>42</v>
      </c>
      <c r="J30" s="35">
        <v>45</v>
      </c>
      <c r="K30" s="30">
        <v>2</v>
      </c>
      <c r="L30" s="35">
        <v>45</v>
      </c>
      <c r="M30" s="33">
        <v>90</v>
      </c>
      <c r="N30" s="34" t="s">
        <v>1021</v>
      </c>
      <c r="O30" s="32"/>
    </row>
    <row r="31" spans="1:15">
      <c r="A31" s="30">
        <v>30</v>
      </c>
      <c r="B31" s="31">
        <v>5</v>
      </c>
      <c r="C31" s="32" t="s">
        <v>76</v>
      </c>
      <c r="D31" s="30" t="s">
        <v>50</v>
      </c>
      <c r="E31" s="32" t="s">
        <v>965</v>
      </c>
      <c r="F31" s="32" t="s">
        <v>851</v>
      </c>
      <c r="G31" s="32" t="s">
        <v>381</v>
      </c>
      <c r="H31" s="32" t="s">
        <v>11</v>
      </c>
      <c r="I31" s="32" t="s">
        <v>75</v>
      </c>
      <c r="J31" s="35">
        <v>39</v>
      </c>
      <c r="K31" s="30">
        <v>2</v>
      </c>
      <c r="L31" s="35">
        <v>30</v>
      </c>
      <c r="M31" s="33">
        <v>69</v>
      </c>
      <c r="N31" s="34" t="s">
        <v>1022</v>
      </c>
      <c r="O31" s="32"/>
    </row>
    <row r="32" spans="1:15">
      <c r="A32" s="30">
        <v>775</v>
      </c>
      <c r="B32" s="31">
        <v>969</v>
      </c>
      <c r="C32" s="32" t="s">
        <v>76</v>
      </c>
      <c r="D32" s="30" t="s">
        <v>50</v>
      </c>
      <c r="E32" s="32" t="s">
        <v>79</v>
      </c>
      <c r="F32" s="32" t="s">
        <v>77</v>
      </c>
      <c r="G32" s="32" t="s">
        <v>78</v>
      </c>
      <c r="H32" s="32" t="s">
        <v>11</v>
      </c>
      <c r="I32" s="32" t="s">
        <v>75</v>
      </c>
      <c r="J32" s="35">
        <v>36</v>
      </c>
      <c r="K32" s="30">
        <v>2</v>
      </c>
      <c r="L32" s="35">
        <v>31</v>
      </c>
      <c r="M32" s="33">
        <v>67</v>
      </c>
      <c r="N32" s="34" t="s">
        <v>1022</v>
      </c>
      <c r="O32" s="32"/>
    </row>
    <row r="33" spans="1:15">
      <c r="A33" s="30">
        <v>815</v>
      </c>
      <c r="B33" s="31">
        <v>680</v>
      </c>
      <c r="C33" s="32" t="s">
        <v>76</v>
      </c>
      <c r="D33" s="30" t="s">
        <v>50</v>
      </c>
      <c r="E33" s="32" t="s">
        <v>741</v>
      </c>
      <c r="F33" s="32" t="s">
        <v>738</v>
      </c>
      <c r="G33" s="32" t="s">
        <v>432</v>
      </c>
      <c r="H33" s="32" t="s">
        <v>433</v>
      </c>
      <c r="I33" s="32" t="s">
        <v>434</v>
      </c>
      <c r="J33" s="35">
        <v>46</v>
      </c>
      <c r="K33" s="30">
        <v>2</v>
      </c>
      <c r="L33" s="35">
        <v>41</v>
      </c>
      <c r="M33" s="33">
        <v>87</v>
      </c>
      <c r="N33" s="34" t="s">
        <v>1021</v>
      </c>
      <c r="O33" s="32"/>
    </row>
    <row r="34" spans="1:15">
      <c r="A34" s="30">
        <v>817</v>
      </c>
      <c r="B34" s="31">
        <v>619</v>
      </c>
      <c r="C34" s="32" t="s">
        <v>76</v>
      </c>
      <c r="D34" s="30" t="s">
        <v>50</v>
      </c>
      <c r="E34" s="32" t="s">
        <v>385</v>
      </c>
      <c r="F34" s="32" t="s">
        <v>379</v>
      </c>
      <c r="G34" s="32" t="s">
        <v>34</v>
      </c>
      <c r="H34" s="32" t="s">
        <v>11</v>
      </c>
      <c r="I34" s="32" t="s">
        <v>13</v>
      </c>
      <c r="J34" s="35">
        <v>49</v>
      </c>
      <c r="K34" s="30">
        <v>2</v>
      </c>
      <c r="L34" s="35">
        <v>48</v>
      </c>
      <c r="M34" s="33">
        <v>97</v>
      </c>
      <c r="N34" s="34" t="s">
        <v>1020</v>
      </c>
      <c r="O34" s="32"/>
    </row>
    <row r="35" spans="1:15">
      <c r="A35" s="30">
        <v>878</v>
      </c>
      <c r="B35" s="31">
        <v>621</v>
      </c>
      <c r="C35" s="32" t="s">
        <v>76</v>
      </c>
      <c r="D35" s="30" t="s">
        <v>50</v>
      </c>
      <c r="E35" s="32" t="s">
        <v>1027</v>
      </c>
      <c r="F35" s="32" t="s">
        <v>379</v>
      </c>
      <c r="G35" s="32" t="s">
        <v>34</v>
      </c>
      <c r="H35" s="32" t="s">
        <v>11</v>
      </c>
      <c r="I35" s="32" t="s">
        <v>13</v>
      </c>
      <c r="J35" s="35">
        <v>50</v>
      </c>
      <c r="K35" s="30">
        <v>2</v>
      </c>
      <c r="L35" s="35">
        <v>46</v>
      </c>
      <c r="M35" s="33">
        <v>96</v>
      </c>
      <c r="N35" s="34" t="s">
        <v>1020</v>
      </c>
      <c r="O35" s="32"/>
    </row>
    <row r="36" spans="1:15">
      <c r="A36" s="30">
        <v>980</v>
      </c>
      <c r="B36" s="31">
        <v>622</v>
      </c>
      <c r="C36" s="32" t="s">
        <v>76</v>
      </c>
      <c r="D36" s="30" t="s">
        <v>50</v>
      </c>
      <c r="E36" s="32" t="s">
        <v>386</v>
      </c>
      <c r="F36" s="32" t="s">
        <v>379</v>
      </c>
      <c r="G36" s="32" t="s">
        <v>34</v>
      </c>
      <c r="H36" s="32" t="s">
        <v>11</v>
      </c>
      <c r="I36" s="32" t="s">
        <v>13</v>
      </c>
      <c r="J36" s="35">
        <v>50</v>
      </c>
      <c r="K36" s="30">
        <v>2</v>
      </c>
      <c r="L36" s="35">
        <v>49</v>
      </c>
      <c r="M36" s="33">
        <v>99</v>
      </c>
      <c r="N36" s="34" t="s">
        <v>1020</v>
      </c>
      <c r="O36" s="32"/>
    </row>
    <row r="37" spans="1:15">
      <c r="A37" s="30"/>
      <c r="B37" s="30"/>
      <c r="C37" s="32"/>
      <c r="D37" s="30"/>
      <c r="E37" s="32"/>
      <c r="F37" s="32"/>
      <c r="G37" s="32"/>
      <c r="H37" s="32"/>
      <c r="I37" s="32"/>
      <c r="J37" s="30"/>
      <c r="K37" s="30"/>
      <c r="L37" s="32"/>
      <c r="M37" s="34"/>
      <c r="N37" s="34"/>
      <c r="O37" s="32"/>
    </row>
  </sheetData>
  <autoFilter ref="A3:N3"/>
  <mergeCells count="1">
    <mergeCell ref="A1:N1"/>
  </mergeCells>
  <conditionalFormatting sqref="J4:J36 L4:L36">
    <cfRule type="cellIs" dxfId="113" priority="4" operator="lessThan">
      <formula>24.99</formula>
    </cfRule>
    <cfRule type="cellIs" dxfId="112" priority="5" operator="greaterThan">
      <formula>24.99</formula>
    </cfRule>
  </conditionalFormatting>
  <conditionalFormatting sqref="N4:N36">
    <cfRule type="containsText" dxfId="111" priority="1" operator="containsText" text="Участник">
      <formula>NOT(ISERROR(SEARCH("Участник",N4)))</formula>
    </cfRule>
    <cfRule type="containsText" dxfId="110" priority="2" operator="containsText" text="Призер">
      <formula>NOT(ISERROR(SEARCH("Призер",N4)))</formula>
    </cfRule>
    <cfRule type="containsText" dxfId="109" priority="3" operator="containsText" text="Победитель">
      <formula>NOT(ISERROR(SEARCH("Победитель",N4)))</formula>
    </cfRule>
  </conditionalFormatting>
  <conditionalFormatting sqref="K4:K36">
    <cfRule type="iconSet" priority="6">
      <iconSet iconSet="3Symbols">
        <cfvo type="percent" val="0"/>
        <cfvo type="percent" val="33"/>
        <cfvo type="percent" val="67"/>
      </iconSet>
    </cfRule>
    <cfRule type="cellIs" dxfId="108" priority="7" operator="greaterThan">
      <formula>1</formula>
    </cfRule>
  </conditionalFormatting>
  <conditionalFormatting sqref="M4:M36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E5" sqref="E5"/>
    </sheetView>
  </sheetViews>
  <sheetFormatPr defaultRowHeight="15"/>
  <cols>
    <col min="4" max="4" width="7" customWidth="1"/>
    <col min="5" max="5" width="27.5703125" customWidth="1"/>
    <col min="6" max="6" width="32.85546875" customWidth="1"/>
    <col min="7" max="7" width="19.28515625" customWidth="1"/>
    <col min="9" max="9" width="13.42578125" customWidth="1"/>
    <col min="14" max="14" width="11.85546875" customWidth="1"/>
  </cols>
  <sheetData>
    <row r="1" spans="1:14" ht="44.25" customHeight="1">
      <c r="A1" s="49" t="s">
        <v>1062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>
      <c r="A2" s="38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A3" s="29" t="s">
        <v>988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1044</v>
      </c>
      <c r="K3" s="29" t="s">
        <v>982</v>
      </c>
      <c r="L3" s="29" t="s">
        <v>1045</v>
      </c>
      <c r="M3" s="29" t="s">
        <v>1005</v>
      </c>
      <c r="N3" s="29" t="s">
        <v>1003</v>
      </c>
    </row>
    <row r="4" spans="1:14">
      <c r="A4" s="30">
        <v>104</v>
      </c>
      <c r="B4" s="31">
        <v>864</v>
      </c>
      <c r="C4" s="32" t="s">
        <v>76</v>
      </c>
      <c r="D4" s="30" t="s">
        <v>15</v>
      </c>
      <c r="E4" s="32" t="s">
        <v>994</v>
      </c>
      <c r="F4" s="32" t="s">
        <v>1091</v>
      </c>
      <c r="G4" s="32" t="s">
        <v>1092</v>
      </c>
      <c r="H4" s="32" t="s">
        <v>816</v>
      </c>
      <c r="I4" s="32" t="s">
        <v>434</v>
      </c>
      <c r="J4" s="30">
        <v>39.5</v>
      </c>
      <c r="K4" s="30">
        <v>2</v>
      </c>
      <c r="L4" s="30">
        <v>38</v>
      </c>
      <c r="M4" s="33">
        <v>77.5</v>
      </c>
      <c r="N4" s="34" t="s">
        <v>1021</v>
      </c>
    </row>
    <row r="5" spans="1:14">
      <c r="A5" s="30">
        <v>120</v>
      </c>
      <c r="B5" s="31">
        <v>615</v>
      </c>
      <c r="C5" s="32" t="s">
        <v>76</v>
      </c>
      <c r="D5" s="30" t="s">
        <v>15</v>
      </c>
      <c r="E5" s="32" t="s">
        <v>1059</v>
      </c>
      <c r="F5" s="32" t="s">
        <v>647</v>
      </c>
      <c r="G5" s="32" t="s">
        <v>648</v>
      </c>
      <c r="H5" s="32" t="s">
        <v>11</v>
      </c>
      <c r="I5" s="32" t="s">
        <v>42</v>
      </c>
      <c r="J5" s="30">
        <v>44</v>
      </c>
      <c r="K5" s="30">
        <v>2</v>
      </c>
      <c r="L5" s="30">
        <v>44</v>
      </c>
      <c r="M5" s="33">
        <v>88</v>
      </c>
      <c r="N5" s="34" t="s">
        <v>1021</v>
      </c>
    </row>
    <row r="6" spans="1:14">
      <c r="A6" s="30">
        <v>176</v>
      </c>
      <c r="B6" s="31">
        <v>460</v>
      </c>
      <c r="C6" s="32" t="s">
        <v>76</v>
      </c>
      <c r="D6" s="30" t="s">
        <v>15</v>
      </c>
      <c r="E6" s="32" t="s">
        <v>565</v>
      </c>
      <c r="F6" s="32" t="s">
        <v>566</v>
      </c>
      <c r="G6" s="32" t="s">
        <v>39</v>
      </c>
      <c r="H6" s="32" t="s">
        <v>11</v>
      </c>
      <c r="I6" s="32" t="s">
        <v>13</v>
      </c>
      <c r="J6" s="30">
        <v>38</v>
      </c>
      <c r="K6" s="30">
        <v>2</v>
      </c>
      <c r="L6" s="30">
        <v>38</v>
      </c>
      <c r="M6" s="33">
        <v>76</v>
      </c>
      <c r="N6" s="34" t="s">
        <v>1021</v>
      </c>
    </row>
    <row r="7" spans="1:14">
      <c r="A7" s="30">
        <v>188</v>
      </c>
      <c r="B7" s="31">
        <v>614</v>
      </c>
      <c r="C7" s="32" t="s">
        <v>76</v>
      </c>
      <c r="D7" s="30" t="s">
        <v>15</v>
      </c>
      <c r="E7" s="32" t="s">
        <v>649</v>
      </c>
      <c r="F7" s="32" t="s">
        <v>647</v>
      </c>
      <c r="G7" s="32" t="s">
        <v>648</v>
      </c>
      <c r="H7" s="32" t="s">
        <v>11</v>
      </c>
      <c r="I7" s="32" t="s">
        <v>42</v>
      </c>
      <c r="J7" s="35">
        <v>46</v>
      </c>
      <c r="K7" s="30">
        <v>2</v>
      </c>
      <c r="L7" s="35">
        <v>0</v>
      </c>
      <c r="M7" s="33">
        <v>46</v>
      </c>
      <c r="N7" s="34" t="s">
        <v>1022</v>
      </c>
    </row>
    <row r="8" spans="1:14">
      <c r="A8" s="30">
        <v>263</v>
      </c>
      <c r="B8" s="31">
        <v>612</v>
      </c>
      <c r="C8" s="32" t="s">
        <v>76</v>
      </c>
      <c r="D8" s="30" t="s">
        <v>15</v>
      </c>
      <c r="E8" s="32" t="s">
        <v>651</v>
      </c>
      <c r="F8" s="32" t="s">
        <v>647</v>
      </c>
      <c r="G8" s="32" t="s">
        <v>648</v>
      </c>
      <c r="H8" s="32" t="s">
        <v>11</v>
      </c>
      <c r="I8" s="32" t="s">
        <v>42</v>
      </c>
      <c r="J8" s="35">
        <v>36</v>
      </c>
      <c r="K8" s="30">
        <v>2</v>
      </c>
      <c r="L8" s="35">
        <v>0</v>
      </c>
      <c r="M8" s="33">
        <v>36</v>
      </c>
      <c r="N8" s="34" t="s">
        <v>1022</v>
      </c>
    </row>
    <row r="9" spans="1:14">
      <c r="A9" s="30">
        <v>272</v>
      </c>
      <c r="B9" s="31">
        <v>449</v>
      </c>
      <c r="C9" s="32" t="s">
        <v>76</v>
      </c>
      <c r="D9" s="30" t="s">
        <v>15</v>
      </c>
      <c r="E9" s="32" t="s">
        <v>254</v>
      </c>
      <c r="F9" s="32" t="s">
        <v>253</v>
      </c>
      <c r="G9" s="32" t="s">
        <v>32</v>
      </c>
      <c r="H9" s="32" t="s">
        <v>11</v>
      </c>
      <c r="I9" s="32" t="s">
        <v>13</v>
      </c>
      <c r="J9" s="35">
        <v>46</v>
      </c>
      <c r="K9" s="30">
        <v>2</v>
      </c>
      <c r="L9" s="35">
        <v>41.5</v>
      </c>
      <c r="M9" s="33">
        <v>87.5</v>
      </c>
      <c r="N9" s="34" t="s">
        <v>1021</v>
      </c>
    </row>
    <row r="10" spans="1:14">
      <c r="A10" s="30">
        <v>343</v>
      </c>
      <c r="B10" s="31">
        <v>623</v>
      </c>
      <c r="C10" s="32" t="s">
        <v>76</v>
      </c>
      <c r="D10" s="30" t="s">
        <v>15</v>
      </c>
      <c r="E10" s="32" t="s">
        <v>384</v>
      </c>
      <c r="F10" s="32" t="s">
        <v>379</v>
      </c>
      <c r="G10" s="32" t="s">
        <v>34</v>
      </c>
      <c r="H10" s="32" t="s">
        <v>11</v>
      </c>
      <c r="I10" s="32" t="s">
        <v>13</v>
      </c>
      <c r="J10" s="35">
        <v>47</v>
      </c>
      <c r="K10" s="30">
        <v>2</v>
      </c>
      <c r="L10" s="35">
        <v>49.5</v>
      </c>
      <c r="M10" s="33">
        <v>96.5</v>
      </c>
      <c r="N10" s="34" t="s">
        <v>1020</v>
      </c>
    </row>
    <row r="11" spans="1:14">
      <c r="A11" s="30">
        <v>361</v>
      </c>
      <c r="B11" s="31">
        <v>461</v>
      </c>
      <c r="C11" s="32" t="s">
        <v>76</v>
      </c>
      <c r="D11" s="30" t="s">
        <v>15</v>
      </c>
      <c r="E11" s="32" t="s">
        <v>567</v>
      </c>
      <c r="F11" s="32" t="s">
        <v>566</v>
      </c>
      <c r="G11" s="32" t="s">
        <v>39</v>
      </c>
      <c r="H11" s="32" t="s">
        <v>11</v>
      </c>
      <c r="I11" s="32" t="s">
        <v>13</v>
      </c>
      <c r="J11" s="35">
        <v>39</v>
      </c>
      <c r="K11" s="30">
        <v>2</v>
      </c>
      <c r="L11" s="35">
        <v>33.5</v>
      </c>
      <c r="M11" s="33">
        <v>72.5</v>
      </c>
      <c r="N11" s="34" t="s">
        <v>1022</v>
      </c>
    </row>
    <row r="12" spans="1:14">
      <c r="A12" s="30">
        <v>508</v>
      </c>
      <c r="B12" s="31">
        <v>792</v>
      </c>
      <c r="C12" s="32" t="s">
        <v>76</v>
      </c>
      <c r="D12" s="30" t="s">
        <v>15</v>
      </c>
      <c r="E12" s="32" t="s">
        <v>643</v>
      </c>
      <c r="F12" s="32" t="s">
        <v>642</v>
      </c>
      <c r="G12" s="32" t="s">
        <v>48</v>
      </c>
      <c r="H12" s="32" t="s">
        <v>11</v>
      </c>
      <c r="I12" s="32" t="s">
        <v>49</v>
      </c>
      <c r="J12" s="35">
        <v>30</v>
      </c>
      <c r="K12" s="30">
        <v>2</v>
      </c>
      <c r="L12" s="35">
        <v>0</v>
      </c>
      <c r="M12" s="33">
        <v>30</v>
      </c>
      <c r="N12" s="34" t="s">
        <v>1022</v>
      </c>
    </row>
    <row r="13" spans="1:14">
      <c r="A13" s="30">
        <v>515</v>
      </c>
      <c r="B13" s="31">
        <v>613</v>
      </c>
      <c r="C13" s="32" t="s">
        <v>76</v>
      </c>
      <c r="D13" s="30" t="s">
        <v>15</v>
      </c>
      <c r="E13" s="32" t="s">
        <v>652</v>
      </c>
      <c r="F13" s="32" t="s">
        <v>647</v>
      </c>
      <c r="G13" s="32" t="s">
        <v>648</v>
      </c>
      <c r="H13" s="32" t="s">
        <v>11</v>
      </c>
      <c r="I13" s="32" t="s">
        <v>42</v>
      </c>
      <c r="J13" s="35">
        <v>42</v>
      </c>
      <c r="K13" s="30">
        <v>2</v>
      </c>
      <c r="L13" s="35">
        <v>37.5</v>
      </c>
      <c r="M13" s="33">
        <v>79.5</v>
      </c>
      <c r="N13" s="34" t="s">
        <v>1021</v>
      </c>
    </row>
    <row r="14" spans="1:14">
      <c r="A14" s="30">
        <v>525</v>
      </c>
      <c r="B14" s="31">
        <v>239</v>
      </c>
      <c r="C14" s="32" t="s">
        <v>76</v>
      </c>
      <c r="D14" s="30" t="s">
        <v>15</v>
      </c>
      <c r="E14" s="32" t="s">
        <v>623</v>
      </c>
      <c r="F14" s="32" t="s">
        <v>621</v>
      </c>
      <c r="G14" s="32" t="s">
        <v>17</v>
      </c>
      <c r="H14" s="32" t="s">
        <v>18</v>
      </c>
      <c r="I14" s="32" t="s">
        <v>19</v>
      </c>
      <c r="J14" s="35">
        <v>40</v>
      </c>
      <c r="K14" s="30">
        <v>2</v>
      </c>
      <c r="L14" s="35">
        <v>37</v>
      </c>
      <c r="M14" s="33">
        <v>77</v>
      </c>
      <c r="N14" s="34" t="s">
        <v>1021</v>
      </c>
    </row>
    <row r="15" spans="1:14">
      <c r="A15" s="30">
        <v>587</v>
      </c>
      <c r="B15" s="31">
        <v>695</v>
      </c>
      <c r="C15" s="32" t="s">
        <v>76</v>
      </c>
      <c r="D15" s="30" t="s">
        <v>15</v>
      </c>
      <c r="E15" s="32" t="s">
        <v>463</v>
      </c>
      <c r="F15" s="32" t="s">
        <v>462</v>
      </c>
      <c r="G15" s="32" t="s">
        <v>432</v>
      </c>
      <c r="H15" s="32" t="s">
        <v>433</v>
      </c>
      <c r="I15" s="32" t="s">
        <v>434</v>
      </c>
      <c r="J15" s="35">
        <v>46</v>
      </c>
      <c r="K15" s="30">
        <v>2</v>
      </c>
      <c r="L15" s="35">
        <v>39</v>
      </c>
      <c r="M15" s="33">
        <v>85</v>
      </c>
      <c r="N15" s="34" t="s">
        <v>1021</v>
      </c>
    </row>
    <row r="16" spans="1:14">
      <c r="A16" s="30">
        <v>590</v>
      </c>
      <c r="B16" s="31">
        <v>202</v>
      </c>
      <c r="C16" s="32" t="s">
        <v>76</v>
      </c>
      <c r="D16" s="30" t="s">
        <v>15</v>
      </c>
      <c r="E16" s="32" t="s">
        <v>542</v>
      </c>
      <c r="F16" s="32" t="s">
        <v>541</v>
      </c>
      <c r="G16" s="32" t="s">
        <v>166</v>
      </c>
      <c r="H16" s="32" t="s">
        <v>11</v>
      </c>
      <c r="I16" s="32" t="s">
        <v>13</v>
      </c>
      <c r="J16" s="35">
        <v>40</v>
      </c>
      <c r="K16" s="30">
        <v>2</v>
      </c>
      <c r="L16" s="35">
        <v>43</v>
      </c>
      <c r="M16" s="33">
        <v>83</v>
      </c>
      <c r="N16" s="34" t="s">
        <v>1021</v>
      </c>
    </row>
    <row r="17" spans="1:14">
      <c r="A17" s="30">
        <v>665</v>
      </c>
      <c r="B17" s="31">
        <v>611</v>
      </c>
      <c r="C17" s="32" t="s">
        <v>76</v>
      </c>
      <c r="D17" s="30" t="s">
        <v>15</v>
      </c>
      <c r="E17" s="32" t="s">
        <v>653</v>
      </c>
      <c r="F17" s="32" t="s">
        <v>647</v>
      </c>
      <c r="G17" s="32" t="s">
        <v>648</v>
      </c>
      <c r="H17" s="32" t="s">
        <v>11</v>
      </c>
      <c r="I17" s="32" t="s">
        <v>42</v>
      </c>
      <c r="J17" s="35">
        <v>46</v>
      </c>
      <c r="K17" s="30">
        <v>2</v>
      </c>
      <c r="L17" s="35">
        <v>44</v>
      </c>
      <c r="M17" s="33">
        <v>90</v>
      </c>
      <c r="N17" s="34" t="s">
        <v>1021</v>
      </c>
    </row>
    <row r="18" spans="1:14">
      <c r="A18" s="30">
        <v>735</v>
      </c>
      <c r="B18" s="31">
        <v>463</v>
      </c>
      <c r="C18" s="32" t="s">
        <v>76</v>
      </c>
      <c r="D18" s="30" t="s">
        <v>15</v>
      </c>
      <c r="E18" s="32" t="s">
        <v>568</v>
      </c>
      <c r="F18" s="32" t="s">
        <v>566</v>
      </c>
      <c r="G18" s="32" t="s">
        <v>39</v>
      </c>
      <c r="H18" s="32" t="s">
        <v>11</v>
      </c>
      <c r="I18" s="32" t="s">
        <v>13</v>
      </c>
      <c r="J18" s="35">
        <v>32</v>
      </c>
      <c r="K18" s="30">
        <v>2</v>
      </c>
      <c r="L18" s="35">
        <v>35.5</v>
      </c>
      <c r="M18" s="33">
        <v>67.5</v>
      </c>
      <c r="N18" s="34" t="s">
        <v>1022</v>
      </c>
    </row>
    <row r="19" spans="1:14">
      <c r="A19" s="30">
        <v>755</v>
      </c>
      <c r="B19" s="31">
        <v>451</v>
      </c>
      <c r="C19" s="32" t="s">
        <v>76</v>
      </c>
      <c r="D19" s="30" t="s">
        <v>15</v>
      </c>
      <c r="E19" s="32" t="s">
        <v>257</v>
      </c>
      <c r="F19" s="32" t="s">
        <v>253</v>
      </c>
      <c r="G19" s="32" t="s">
        <v>32</v>
      </c>
      <c r="H19" s="32" t="s">
        <v>11</v>
      </c>
      <c r="I19" s="32" t="s">
        <v>13</v>
      </c>
      <c r="J19" s="35">
        <v>46</v>
      </c>
      <c r="K19" s="30">
        <v>2</v>
      </c>
      <c r="L19" s="35">
        <v>43.5</v>
      </c>
      <c r="M19" s="33">
        <v>89.5</v>
      </c>
      <c r="N19" s="34" t="s">
        <v>1021</v>
      </c>
    </row>
    <row r="20" spans="1:14">
      <c r="A20" s="30">
        <v>776</v>
      </c>
      <c r="B20" s="31">
        <v>250</v>
      </c>
      <c r="C20" s="32" t="s">
        <v>76</v>
      </c>
      <c r="D20" s="30" t="s">
        <v>15</v>
      </c>
      <c r="E20" s="32" t="s">
        <v>111</v>
      </c>
      <c r="F20" s="32" t="s">
        <v>586</v>
      </c>
      <c r="G20" s="32" t="s">
        <v>85</v>
      </c>
      <c r="H20" s="32" t="s">
        <v>11</v>
      </c>
      <c r="I20" s="32" t="s">
        <v>13</v>
      </c>
      <c r="J20" s="35">
        <v>44</v>
      </c>
      <c r="K20" s="30">
        <v>2</v>
      </c>
      <c r="L20" s="35">
        <v>40</v>
      </c>
      <c r="M20" s="33">
        <v>84</v>
      </c>
      <c r="N20" s="34" t="s">
        <v>1021</v>
      </c>
    </row>
    <row r="21" spans="1:14">
      <c r="A21" s="30">
        <v>821</v>
      </c>
      <c r="B21" s="31">
        <v>379</v>
      </c>
      <c r="C21" s="32" t="s">
        <v>76</v>
      </c>
      <c r="D21" s="30" t="s">
        <v>15</v>
      </c>
      <c r="E21" s="32" t="s">
        <v>1002</v>
      </c>
      <c r="F21" s="32" t="s">
        <v>762</v>
      </c>
      <c r="G21" s="32" t="s">
        <v>1001</v>
      </c>
      <c r="H21" s="32" t="s">
        <v>764</v>
      </c>
      <c r="I21" s="32" t="s">
        <v>434</v>
      </c>
      <c r="J21" s="35">
        <v>47</v>
      </c>
      <c r="K21" s="30">
        <v>2</v>
      </c>
      <c r="L21" s="35">
        <v>45</v>
      </c>
      <c r="M21" s="33">
        <v>92</v>
      </c>
      <c r="N21" s="34" t="s">
        <v>1021</v>
      </c>
    </row>
    <row r="22" spans="1:14">
      <c r="A22" s="30">
        <v>829</v>
      </c>
      <c r="B22" s="31">
        <v>450</v>
      </c>
      <c r="C22" s="32" t="s">
        <v>76</v>
      </c>
      <c r="D22" s="30" t="s">
        <v>15</v>
      </c>
      <c r="E22" s="32" t="s">
        <v>258</v>
      </c>
      <c r="F22" s="32" t="s">
        <v>253</v>
      </c>
      <c r="G22" s="32" t="s">
        <v>32</v>
      </c>
      <c r="H22" s="32" t="s">
        <v>11</v>
      </c>
      <c r="I22" s="32" t="s">
        <v>13</v>
      </c>
      <c r="J22" s="35">
        <v>46</v>
      </c>
      <c r="K22" s="30">
        <v>2</v>
      </c>
      <c r="L22" s="35">
        <v>41</v>
      </c>
      <c r="M22" s="33">
        <v>87</v>
      </c>
      <c r="N22" s="34" t="s">
        <v>1021</v>
      </c>
    </row>
    <row r="23" spans="1:14">
      <c r="A23" s="30">
        <v>859</v>
      </c>
      <c r="B23" s="31">
        <v>790</v>
      </c>
      <c r="C23" s="32" t="s">
        <v>76</v>
      </c>
      <c r="D23" s="30" t="s">
        <v>15</v>
      </c>
      <c r="E23" s="32" t="s">
        <v>644</v>
      </c>
      <c r="F23" s="32" t="s">
        <v>642</v>
      </c>
      <c r="G23" s="32" t="s">
        <v>48</v>
      </c>
      <c r="H23" s="32" t="s">
        <v>11</v>
      </c>
      <c r="I23" s="32" t="s">
        <v>49</v>
      </c>
      <c r="J23" s="35">
        <v>35</v>
      </c>
      <c r="K23" s="30">
        <v>2</v>
      </c>
      <c r="L23" s="35">
        <v>0</v>
      </c>
      <c r="M23" s="33">
        <v>35</v>
      </c>
      <c r="N23" s="34" t="s">
        <v>1022</v>
      </c>
    </row>
    <row r="24" spans="1:14">
      <c r="A24" s="30">
        <v>893</v>
      </c>
      <c r="B24" s="31">
        <v>791</v>
      </c>
      <c r="C24" s="32" t="s">
        <v>76</v>
      </c>
      <c r="D24" s="30" t="s">
        <v>15</v>
      </c>
      <c r="E24" s="32" t="s">
        <v>645</v>
      </c>
      <c r="F24" s="32" t="s">
        <v>642</v>
      </c>
      <c r="G24" s="32" t="s">
        <v>48</v>
      </c>
      <c r="H24" s="32" t="s">
        <v>11</v>
      </c>
      <c r="I24" s="32" t="s">
        <v>49</v>
      </c>
      <c r="J24" s="35">
        <v>35</v>
      </c>
      <c r="K24" s="30">
        <v>2</v>
      </c>
      <c r="L24" s="35">
        <v>0</v>
      </c>
      <c r="M24" s="33">
        <v>35</v>
      </c>
      <c r="N24" s="34" t="s">
        <v>1022</v>
      </c>
    </row>
    <row r="25" spans="1:14">
      <c r="A25" s="30">
        <v>929</v>
      </c>
      <c r="B25" s="31">
        <v>256</v>
      </c>
      <c r="C25" s="32" t="s">
        <v>76</v>
      </c>
      <c r="D25" s="30" t="s">
        <v>15</v>
      </c>
      <c r="E25" s="32" t="s">
        <v>486</v>
      </c>
      <c r="F25" s="32" t="s">
        <v>482</v>
      </c>
      <c r="G25" s="32" t="s">
        <v>485</v>
      </c>
      <c r="H25" s="32" t="s">
        <v>46</v>
      </c>
      <c r="I25" s="32" t="s">
        <v>19</v>
      </c>
      <c r="J25" s="35">
        <v>45</v>
      </c>
      <c r="K25" s="30">
        <v>2</v>
      </c>
      <c r="L25" s="35">
        <v>37.5</v>
      </c>
      <c r="M25" s="33">
        <v>82.5</v>
      </c>
      <c r="N25" s="34" t="s">
        <v>1021</v>
      </c>
    </row>
    <row r="26" spans="1:14">
      <c r="A26" s="30">
        <v>937</v>
      </c>
      <c r="B26" s="31">
        <v>590</v>
      </c>
      <c r="C26" s="32" t="s">
        <v>76</v>
      </c>
      <c r="D26" s="30" t="s">
        <v>15</v>
      </c>
      <c r="E26" s="32" t="s">
        <v>137</v>
      </c>
      <c r="F26" s="32" t="s">
        <v>132</v>
      </c>
      <c r="G26" s="32" t="s">
        <v>133</v>
      </c>
      <c r="H26" s="32" t="s">
        <v>134</v>
      </c>
      <c r="I26" s="32" t="s">
        <v>135</v>
      </c>
      <c r="J26" s="35">
        <v>36</v>
      </c>
      <c r="K26" s="30">
        <v>2</v>
      </c>
      <c r="L26" s="35">
        <v>0</v>
      </c>
      <c r="M26" s="33">
        <v>36</v>
      </c>
      <c r="N26" s="34" t="s">
        <v>1022</v>
      </c>
    </row>
    <row r="27" spans="1:14">
      <c r="A27" s="30">
        <v>979</v>
      </c>
      <c r="B27" s="31">
        <v>462</v>
      </c>
      <c r="C27" s="32" t="s">
        <v>76</v>
      </c>
      <c r="D27" s="30" t="s">
        <v>15</v>
      </c>
      <c r="E27" s="32" t="s">
        <v>1060</v>
      </c>
      <c r="F27" s="32" t="s">
        <v>566</v>
      </c>
      <c r="G27" s="32" t="s">
        <v>39</v>
      </c>
      <c r="H27" s="32" t="s">
        <v>11</v>
      </c>
      <c r="I27" s="32" t="s">
        <v>13</v>
      </c>
      <c r="J27" s="35">
        <v>43</v>
      </c>
      <c r="K27" s="30">
        <v>2</v>
      </c>
      <c r="L27" s="35">
        <v>38.5</v>
      </c>
      <c r="M27" s="33">
        <v>81.5</v>
      </c>
      <c r="N27" s="34" t="s">
        <v>1021</v>
      </c>
    </row>
    <row r="28" spans="1:14">
      <c r="A28" s="30"/>
      <c r="B28" s="30"/>
      <c r="C28" s="32"/>
      <c r="D28" s="30"/>
      <c r="E28" s="32"/>
      <c r="F28" s="32"/>
      <c r="G28" s="32"/>
      <c r="H28" s="32"/>
      <c r="I28" s="32"/>
      <c r="J28" s="30"/>
      <c r="K28" s="30"/>
      <c r="L28" s="32"/>
      <c r="M28" s="34"/>
      <c r="N28" s="34"/>
    </row>
  </sheetData>
  <autoFilter ref="A3:N3"/>
  <mergeCells count="1">
    <mergeCell ref="A1:N1"/>
  </mergeCells>
  <conditionalFormatting sqref="J4:J27 L4:L27">
    <cfRule type="cellIs" dxfId="107" priority="4" operator="lessThan">
      <formula>24.99</formula>
    </cfRule>
    <cfRule type="cellIs" dxfId="106" priority="5" operator="greaterThan">
      <formula>24.99</formula>
    </cfRule>
  </conditionalFormatting>
  <conditionalFormatting sqref="N4:N27">
    <cfRule type="containsText" dxfId="105" priority="1" operator="containsText" text="Участник">
      <formula>NOT(ISERROR(SEARCH("Участник",N4)))</formula>
    </cfRule>
    <cfRule type="containsText" dxfId="104" priority="2" operator="containsText" text="Призер">
      <formula>NOT(ISERROR(SEARCH("Призер",N4)))</formula>
    </cfRule>
    <cfRule type="containsText" dxfId="103" priority="3" operator="containsText" text="Победитель">
      <formula>NOT(ISERROR(SEARCH("Победитель",N4)))</formula>
    </cfRule>
  </conditionalFormatting>
  <conditionalFormatting sqref="K4:K27">
    <cfRule type="iconSet" priority="6">
      <iconSet iconSet="3Symbols">
        <cfvo type="percent" val="0"/>
        <cfvo type="percent" val="33"/>
        <cfvo type="percent" val="67"/>
      </iconSet>
    </cfRule>
    <cfRule type="cellIs" dxfId="102" priority="7" operator="greaterThan">
      <formula>1</formula>
    </cfRule>
  </conditionalFormatting>
  <conditionalFormatting sqref="M4:M27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F11" sqref="F11"/>
    </sheetView>
  </sheetViews>
  <sheetFormatPr defaultRowHeight="12.75"/>
  <cols>
    <col min="1" max="4" width="9.140625" style="32"/>
    <col min="5" max="5" width="26.5703125" style="32" customWidth="1"/>
    <col min="6" max="6" width="25.28515625" style="32" customWidth="1"/>
    <col min="7" max="13" width="9.140625" style="32"/>
    <col min="14" max="14" width="10.42578125" style="32" customWidth="1"/>
    <col min="15" max="16384" width="9.140625" style="32"/>
  </cols>
  <sheetData>
    <row r="1" spans="1:14" ht="47.25" customHeight="1">
      <c r="A1" s="49" t="s">
        <v>1062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>
      <c r="A3" s="29" t="s">
        <v>988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1044</v>
      </c>
      <c r="K3" s="29" t="s">
        <v>982</v>
      </c>
      <c r="L3" s="29" t="s">
        <v>1045</v>
      </c>
      <c r="M3" s="29" t="s">
        <v>1005</v>
      </c>
      <c r="N3" s="29" t="s">
        <v>1003</v>
      </c>
    </row>
    <row r="4" spans="1:14">
      <c r="A4" s="30">
        <v>14</v>
      </c>
      <c r="B4" s="31">
        <v>944</v>
      </c>
      <c r="C4" s="32" t="s">
        <v>8</v>
      </c>
      <c r="D4" s="30" t="s">
        <v>9</v>
      </c>
      <c r="E4" s="32" t="s">
        <v>172</v>
      </c>
      <c r="F4" s="32" t="s">
        <v>173</v>
      </c>
      <c r="G4" s="32" t="s">
        <v>45</v>
      </c>
      <c r="H4" s="32" t="s">
        <v>174</v>
      </c>
      <c r="I4" s="32" t="s">
        <v>19</v>
      </c>
      <c r="J4" s="30">
        <v>28</v>
      </c>
      <c r="K4" s="30">
        <v>2</v>
      </c>
      <c r="L4" s="30">
        <v>0</v>
      </c>
      <c r="M4" s="33">
        <v>28</v>
      </c>
      <c r="N4" s="34" t="s">
        <v>1022</v>
      </c>
    </row>
    <row r="5" spans="1:14">
      <c r="A5" s="30">
        <v>26</v>
      </c>
      <c r="B5" s="31">
        <v>885</v>
      </c>
      <c r="C5" s="32" t="s">
        <v>8</v>
      </c>
      <c r="D5" s="30" t="s">
        <v>9</v>
      </c>
      <c r="E5" s="32" t="s">
        <v>823</v>
      </c>
      <c r="F5" s="32" t="s">
        <v>824</v>
      </c>
      <c r="G5" s="32" t="s">
        <v>12</v>
      </c>
      <c r="H5" s="32" t="s">
        <v>11</v>
      </c>
      <c r="I5" s="32" t="s">
        <v>13</v>
      </c>
      <c r="J5" s="30">
        <v>36</v>
      </c>
      <c r="K5" s="30">
        <v>2</v>
      </c>
      <c r="L5" s="30">
        <v>0</v>
      </c>
      <c r="M5" s="33">
        <v>36</v>
      </c>
      <c r="N5" s="34" t="s">
        <v>1022</v>
      </c>
    </row>
    <row r="6" spans="1:14">
      <c r="A6" s="30">
        <v>27</v>
      </c>
      <c r="B6" s="31">
        <v>854</v>
      </c>
      <c r="C6" s="32" t="s">
        <v>8</v>
      </c>
      <c r="D6" s="30" t="s">
        <v>9</v>
      </c>
      <c r="E6" s="32" t="s">
        <v>825</v>
      </c>
      <c r="F6" s="32" t="s">
        <v>824</v>
      </c>
      <c r="G6" s="32" t="s">
        <v>12</v>
      </c>
      <c r="H6" s="32" t="s">
        <v>11</v>
      </c>
      <c r="I6" s="32" t="s">
        <v>13</v>
      </c>
      <c r="J6" s="30">
        <v>42</v>
      </c>
      <c r="K6" s="30">
        <v>2</v>
      </c>
      <c r="L6" s="30">
        <v>45</v>
      </c>
      <c r="M6" s="33">
        <v>87</v>
      </c>
      <c r="N6" s="34" t="s">
        <v>1021</v>
      </c>
    </row>
    <row r="7" spans="1:14">
      <c r="A7" s="30">
        <v>48</v>
      </c>
      <c r="B7" s="31">
        <v>886</v>
      </c>
      <c r="C7" s="32" t="s">
        <v>8</v>
      </c>
      <c r="D7" s="30" t="s">
        <v>9</v>
      </c>
      <c r="E7" s="32" t="s">
        <v>10</v>
      </c>
      <c r="F7" s="32" t="s">
        <v>11</v>
      </c>
      <c r="G7" s="32" t="s">
        <v>12</v>
      </c>
      <c r="H7" s="32" t="s">
        <v>11</v>
      </c>
      <c r="I7" s="32" t="s">
        <v>13</v>
      </c>
      <c r="J7" s="30">
        <v>48</v>
      </c>
      <c r="K7" s="30">
        <v>2</v>
      </c>
      <c r="L7" s="30">
        <v>46</v>
      </c>
      <c r="M7" s="33">
        <v>94</v>
      </c>
      <c r="N7" s="34" t="s">
        <v>1020</v>
      </c>
    </row>
    <row r="8" spans="1:14">
      <c r="A8" s="30">
        <v>85</v>
      </c>
      <c r="B8" s="31">
        <v>878</v>
      </c>
      <c r="C8" s="32" t="s">
        <v>8</v>
      </c>
      <c r="D8" s="30" t="s">
        <v>9</v>
      </c>
      <c r="E8" s="32" t="s">
        <v>827</v>
      </c>
      <c r="F8" s="32" t="s">
        <v>824</v>
      </c>
      <c r="G8" s="32" t="s">
        <v>12</v>
      </c>
      <c r="H8" s="32" t="s">
        <v>11</v>
      </c>
      <c r="I8" s="32" t="s">
        <v>13</v>
      </c>
      <c r="J8" s="30">
        <v>38</v>
      </c>
      <c r="K8" s="30">
        <v>2</v>
      </c>
      <c r="L8" s="30">
        <v>48</v>
      </c>
      <c r="M8" s="33">
        <v>86</v>
      </c>
      <c r="N8" s="34" t="s">
        <v>1021</v>
      </c>
    </row>
    <row r="9" spans="1:14">
      <c r="A9" s="30">
        <v>90</v>
      </c>
      <c r="B9" s="31">
        <v>530</v>
      </c>
      <c r="C9" s="32" t="s">
        <v>8</v>
      </c>
      <c r="D9" s="30" t="s">
        <v>9</v>
      </c>
      <c r="E9" s="32" t="s">
        <v>821</v>
      </c>
      <c r="F9" s="32" t="s">
        <v>822</v>
      </c>
      <c r="G9" s="32" t="s">
        <v>12</v>
      </c>
      <c r="H9" s="32" t="s">
        <v>11</v>
      </c>
      <c r="I9" s="32" t="s">
        <v>13</v>
      </c>
      <c r="J9" s="30">
        <v>26</v>
      </c>
      <c r="K9" s="30">
        <v>2</v>
      </c>
      <c r="L9" s="30">
        <v>38</v>
      </c>
      <c r="M9" s="33">
        <v>64</v>
      </c>
      <c r="N9" s="34" t="s">
        <v>1022</v>
      </c>
    </row>
    <row r="10" spans="1:14">
      <c r="A10" s="30">
        <v>134</v>
      </c>
      <c r="B10" s="31">
        <v>945</v>
      </c>
      <c r="C10" s="32" t="s">
        <v>8</v>
      </c>
      <c r="D10" s="30" t="s">
        <v>9</v>
      </c>
      <c r="E10" s="32" t="s">
        <v>175</v>
      </c>
      <c r="F10" s="32" t="s">
        <v>1085</v>
      </c>
      <c r="G10" s="32" t="s">
        <v>45</v>
      </c>
      <c r="H10" s="32" t="s">
        <v>174</v>
      </c>
      <c r="I10" s="32" t="s">
        <v>19</v>
      </c>
      <c r="J10" s="30">
        <v>39</v>
      </c>
      <c r="K10" s="30">
        <v>2</v>
      </c>
      <c r="L10" s="30">
        <v>23</v>
      </c>
      <c r="M10" s="33">
        <v>62</v>
      </c>
      <c r="N10" s="34" t="s">
        <v>1022</v>
      </c>
    </row>
    <row r="11" spans="1:14">
      <c r="A11" s="30">
        <v>136</v>
      </c>
      <c r="B11" s="31">
        <v>845</v>
      </c>
      <c r="C11" s="32" t="s">
        <v>8</v>
      </c>
      <c r="D11" s="30" t="s">
        <v>9</v>
      </c>
      <c r="E11" s="32" t="s">
        <v>828</v>
      </c>
      <c r="F11" s="32" t="s">
        <v>824</v>
      </c>
      <c r="G11" s="32" t="s">
        <v>12</v>
      </c>
      <c r="H11" s="32" t="s">
        <v>11</v>
      </c>
      <c r="I11" s="32" t="s">
        <v>13</v>
      </c>
      <c r="J11" s="30">
        <v>28</v>
      </c>
      <c r="K11" s="30">
        <v>2</v>
      </c>
      <c r="L11" s="30">
        <v>0</v>
      </c>
      <c r="M11" s="33">
        <v>28</v>
      </c>
      <c r="N11" s="34" t="s">
        <v>1022</v>
      </c>
    </row>
    <row r="12" spans="1:14">
      <c r="A12" s="30">
        <v>140</v>
      </c>
      <c r="B12" s="31">
        <v>874</v>
      </c>
      <c r="C12" s="32" t="s">
        <v>8</v>
      </c>
      <c r="D12" s="30" t="s">
        <v>9</v>
      </c>
      <c r="E12" s="32" t="s">
        <v>829</v>
      </c>
      <c r="F12" s="32" t="s">
        <v>824</v>
      </c>
      <c r="G12" s="32" t="s">
        <v>12</v>
      </c>
      <c r="H12" s="32" t="s">
        <v>11</v>
      </c>
      <c r="I12" s="32" t="s">
        <v>13</v>
      </c>
      <c r="J12" s="30">
        <v>26</v>
      </c>
      <c r="K12" s="30">
        <v>2</v>
      </c>
      <c r="L12" s="30">
        <v>41</v>
      </c>
      <c r="M12" s="33">
        <v>67</v>
      </c>
      <c r="N12" s="34" t="s">
        <v>1022</v>
      </c>
    </row>
    <row r="13" spans="1:14">
      <c r="A13" s="30">
        <v>148</v>
      </c>
      <c r="B13" s="31">
        <v>27</v>
      </c>
      <c r="C13" s="32" t="s">
        <v>8</v>
      </c>
      <c r="D13" s="30" t="s">
        <v>9</v>
      </c>
      <c r="E13" s="32" t="s">
        <v>169</v>
      </c>
      <c r="F13" s="32" t="s">
        <v>916</v>
      </c>
      <c r="G13" s="32" t="s">
        <v>20</v>
      </c>
      <c r="H13" s="32" t="s">
        <v>11</v>
      </c>
      <c r="I13" s="32" t="s">
        <v>13</v>
      </c>
      <c r="J13" s="30">
        <v>47</v>
      </c>
      <c r="K13" s="30">
        <v>2</v>
      </c>
      <c r="L13" s="30">
        <v>0</v>
      </c>
      <c r="M13" s="33">
        <v>47</v>
      </c>
      <c r="N13" s="34" t="s">
        <v>1022</v>
      </c>
    </row>
    <row r="14" spans="1:14">
      <c r="A14" s="30">
        <v>150</v>
      </c>
      <c r="B14" s="31">
        <v>519</v>
      </c>
      <c r="C14" s="32" t="s">
        <v>8</v>
      </c>
      <c r="D14" s="30" t="s">
        <v>9</v>
      </c>
      <c r="E14" s="32" t="s">
        <v>742</v>
      </c>
      <c r="F14" s="32" t="s">
        <v>743</v>
      </c>
      <c r="G14" s="32" t="s">
        <v>48</v>
      </c>
      <c r="H14" s="32" t="s">
        <v>433</v>
      </c>
      <c r="I14" s="32" t="s">
        <v>11</v>
      </c>
      <c r="J14" s="30">
        <v>40</v>
      </c>
      <c r="K14" s="30">
        <v>2</v>
      </c>
      <c r="L14" s="30">
        <v>0</v>
      </c>
      <c r="M14" s="33">
        <v>40</v>
      </c>
      <c r="N14" s="34" t="s">
        <v>1022</v>
      </c>
    </row>
    <row r="15" spans="1:14">
      <c r="A15" s="30">
        <v>174</v>
      </c>
      <c r="B15" s="31">
        <v>893</v>
      </c>
      <c r="C15" s="32" t="s">
        <v>8</v>
      </c>
      <c r="D15" s="30" t="s">
        <v>9</v>
      </c>
      <c r="E15" s="32" t="s">
        <v>884</v>
      </c>
      <c r="F15" s="32" t="s">
        <v>881</v>
      </c>
      <c r="G15" s="32" t="s">
        <v>12</v>
      </c>
      <c r="H15" s="32" t="s">
        <v>11</v>
      </c>
      <c r="I15" s="32" t="s">
        <v>13</v>
      </c>
      <c r="J15" s="30">
        <v>26</v>
      </c>
      <c r="K15" s="30">
        <v>2</v>
      </c>
      <c r="L15" s="30">
        <v>0</v>
      </c>
      <c r="M15" s="33">
        <v>26</v>
      </c>
      <c r="N15" s="34" t="s">
        <v>1022</v>
      </c>
    </row>
    <row r="16" spans="1:14">
      <c r="A16" s="30">
        <v>184</v>
      </c>
      <c r="B16" s="31">
        <v>840</v>
      </c>
      <c r="C16" s="32" t="s">
        <v>8</v>
      </c>
      <c r="D16" s="30" t="s">
        <v>9</v>
      </c>
      <c r="E16" s="32" t="s">
        <v>830</v>
      </c>
      <c r="F16" s="32" t="s">
        <v>824</v>
      </c>
      <c r="G16" s="32" t="s">
        <v>12</v>
      </c>
      <c r="H16" s="32" t="s">
        <v>11</v>
      </c>
      <c r="I16" s="32" t="s">
        <v>13</v>
      </c>
      <c r="J16" s="35">
        <v>46</v>
      </c>
      <c r="K16" s="30">
        <v>2</v>
      </c>
      <c r="L16" s="35">
        <v>0</v>
      </c>
      <c r="M16" s="33">
        <v>46</v>
      </c>
      <c r="N16" s="34" t="s">
        <v>1022</v>
      </c>
    </row>
    <row r="17" spans="1:14">
      <c r="A17" s="30">
        <v>229</v>
      </c>
      <c r="B17" s="31">
        <v>872</v>
      </c>
      <c r="C17" s="32" t="s">
        <v>8</v>
      </c>
      <c r="D17" s="30" t="s">
        <v>9</v>
      </c>
      <c r="E17" s="32" t="s">
        <v>831</v>
      </c>
      <c r="F17" s="32" t="s">
        <v>824</v>
      </c>
      <c r="G17" s="32" t="s">
        <v>12</v>
      </c>
      <c r="H17" s="32" t="s">
        <v>11</v>
      </c>
      <c r="I17" s="32" t="s">
        <v>13</v>
      </c>
      <c r="J17" s="35">
        <v>42</v>
      </c>
      <c r="K17" s="30">
        <v>2</v>
      </c>
      <c r="L17" s="35">
        <v>33</v>
      </c>
      <c r="M17" s="33">
        <v>75</v>
      </c>
      <c r="N17" s="34" t="s">
        <v>1021</v>
      </c>
    </row>
    <row r="18" spans="1:14">
      <c r="A18" s="30">
        <v>244</v>
      </c>
      <c r="B18" s="31">
        <v>959</v>
      </c>
      <c r="C18" s="32" t="s">
        <v>8</v>
      </c>
      <c r="D18" s="30" t="s">
        <v>9</v>
      </c>
      <c r="E18" s="32" t="s">
        <v>435</v>
      </c>
      <c r="F18" s="32" t="s">
        <v>738</v>
      </c>
      <c r="G18" s="32" t="s">
        <v>432</v>
      </c>
      <c r="H18" s="32" t="s">
        <v>433</v>
      </c>
      <c r="I18" s="32" t="s">
        <v>434</v>
      </c>
      <c r="J18" s="35">
        <v>42</v>
      </c>
      <c r="K18" s="30">
        <v>2</v>
      </c>
      <c r="L18" s="35">
        <v>46</v>
      </c>
      <c r="M18" s="33">
        <v>88</v>
      </c>
      <c r="N18" s="34" t="s">
        <v>1021</v>
      </c>
    </row>
    <row r="19" spans="1:14">
      <c r="A19" s="30">
        <v>309</v>
      </c>
      <c r="B19" s="31">
        <v>880</v>
      </c>
      <c r="C19" s="32" t="s">
        <v>8</v>
      </c>
      <c r="D19" s="30" t="s">
        <v>9</v>
      </c>
      <c r="E19" s="32" t="s">
        <v>833</v>
      </c>
      <c r="F19" s="32" t="s">
        <v>824</v>
      </c>
      <c r="G19" s="32" t="s">
        <v>12</v>
      </c>
      <c r="H19" s="32" t="s">
        <v>11</v>
      </c>
      <c r="I19" s="32" t="s">
        <v>13</v>
      </c>
      <c r="J19" s="35">
        <v>38</v>
      </c>
      <c r="K19" s="30">
        <v>2</v>
      </c>
      <c r="L19" s="35">
        <v>24</v>
      </c>
      <c r="M19" s="33">
        <v>62</v>
      </c>
      <c r="N19" s="34" t="s">
        <v>1022</v>
      </c>
    </row>
    <row r="20" spans="1:14">
      <c r="A20" s="30">
        <v>377</v>
      </c>
      <c r="B20" s="31">
        <v>635</v>
      </c>
      <c r="C20" s="32" t="s">
        <v>8</v>
      </c>
      <c r="D20" s="30" t="s">
        <v>9</v>
      </c>
      <c r="E20" s="32" t="s">
        <v>364</v>
      </c>
      <c r="F20" s="32" t="s">
        <v>360</v>
      </c>
      <c r="G20" s="32" t="s">
        <v>133</v>
      </c>
      <c r="H20" s="32" t="s">
        <v>11</v>
      </c>
      <c r="I20" s="32" t="s">
        <v>13</v>
      </c>
      <c r="J20" s="35">
        <v>30</v>
      </c>
      <c r="K20" s="30">
        <v>2</v>
      </c>
      <c r="L20" s="35">
        <v>39</v>
      </c>
      <c r="M20" s="33">
        <v>69</v>
      </c>
      <c r="N20" s="34" t="s">
        <v>1022</v>
      </c>
    </row>
    <row r="21" spans="1:14">
      <c r="A21" s="30">
        <v>434</v>
      </c>
      <c r="B21" s="31">
        <v>618</v>
      </c>
      <c r="C21" s="32" t="s">
        <v>8</v>
      </c>
      <c r="D21" s="30" t="s">
        <v>9</v>
      </c>
      <c r="E21" s="32" t="s">
        <v>26</v>
      </c>
      <c r="F21" s="32" t="s">
        <v>11</v>
      </c>
      <c r="G21" s="32" t="s">
        <v>27</v>
      </c>
      <c r="H21" s="32" t="s">
        <v>11</v>
      </c>
      <c r="I21" s="32" t="s">
        <v>13</v>
      </c>
      <c r="J21" s="35">
        <v>41</v>
      </c>
      <c r="K21" s="30">
        <v>2</v>
      </c>
      <c r="L21" s="35">
        <v>0</v>
      </c>
      <c r="M21" s="33">
        <v>41</v>
      </c>
      <c r="N21" s="34" t="s">
        <v>1022</v>
      </c>
    </row>
    <row r="22" spans="1:14">
      <c r="A22" s="30">
        <v>483</v>
      </c>
      <c r="B22" s="31">
        <v>877</v>
      </c>
      <c r="C22" s="32" t="s">
        <v>8</v>
      </c>
      <c r="D22" s="30" t="s">
        <v>9</v>
      </c>
      <c r="E22" s="32" t="s">
        <v>834</v>
      </c>
      <c r="F22" s="32" t="s">
        <v>824</v>
      </c>
      <c r="G22" s="32" t="s">
        <v>12</v>
      </c>
      <c r="H22" s="32" t="s">
        <v>11</v>
      </c>
      <c r="I22" s="32" t="s">
        <v>13</v>
      </c>
      <c r="J22" s="35">
        <v>45</v>
      </c>
      <c r="K22" s="30">
        <v>2</v>
      </c>
      <c r="L22" s="35">
        <v>48</v>
      </c>
      <c r="M22" s="33">
        <v>93</v>
      </c>
      <c r="N22" s="34" t="s">
        <v>1021</v>
      </c>
    </row>
    <row r="23" spans="1:14">
      <c r="A23" s="30">
        <v>50</v>
      </c>
      <c r="B23" s="31">
        <v>743</v>
      </c>
      <c r="C23" s="32" t="s">
        <v>8</v>
      </c>
      <c r="D23" s="30" t="s">
        <v>9</v>
      </c>
      <c r="E23" s="32" t="s">
        <v>989</v>
      </c>
      <c r="F23" s="32" t="s">
        <v>824</v>
      </c>
      <c r="G23" s="32" t="s">
        <v>12</v>
      </c>
      <c r="H23" s="32" t="s">
        <v>11</v>
      </c>
      <c r="I23" s="32" t="s">
        <v>13</v>
      </c>
      <c r="J23" s="35">
        <v>48</v>
      </c>
      <c r="K23" s="30">
        <v>2</v>
      </c>
      <c r="L23" s="35">
        <v>50</v>
      </c>
      <c r="M23" s="33">
        <v>98</v>
      </c>
      <c r="N23" s="34" t="s">
        <v>1020</v>
      </c>
    </row>
    <row r="24" spans="1:14">
      <c r="A24" s="30">
        <v>558</v>
      </c>
      <c r="B24" s="31">
        <v>860</v>
      </c>
      <c r="C24" s="32" t="s">
        <v>8</v>
      </c>
      <c r="D24" s="30" t="s">
        <v>9</v>
      </c>
      <c r="E24" s="32" t="s">
        <v>272</v>
      </c>
      <c r="F24" s="32" t="s">
        <v>267</v>
      </c>
      <c r="G24" s="32" t="s">
        <v>268</v>
      </c>
      <c r="H24" s="32" t="s">
        <v>11</v>
      </c>
      <c r="I24" s="32" t="s">
        <v>269</v>
      </c>
      <c r="J24" s="35">
        <v>47</v>
      </c>
      <c r="K24" s="30">
        <v>2</v>
      </c>
      <c r="L24" s="35">
        <v>0</v>
      </c>
      <c r="M24" s="33">
        <v>47</v>
      </c>
      <c r="N24" s="34" t="s">
        <v>1022</v>
      </c>
    </row>
    <row r="25" spans="1:14">
      <c r="A25" s="30">
        <v>637</v>
      </c>
      <c r="B25" s="31">
        <v>849</v>
      </c>
      <c r="C25" s="32" t="s">
        <v>8</v>
      </c>
      <c r="D25" s="30" t="s">
        <v>9</v>
      </c>
      <c r="E25" s="32" t="s">
        <v>837</v>
      </c>
      <c r="F25" s="32" t="s">
        <v>824</v>
      </c>
      <c r="G25" s="32" t="s">
        <v>12</v>
      </c>
      <c r="H25" s="32" t="s">
        <v>11</v>
      </c>
      <c r="I25" s="32" t="s">
        <v>13</v>
      </c>
      <c r="J25" s="35">
        <v>40</v>
      </c>
      <c r="K25" s="30">
        <v>2</v>
      </c>
      <c r="L25" s="35">
        <v>45</v>
      </c>
      <c r="M25" s="33">
        <v>85</v>
      </c>
      <c r="N25" s="34" t="s">
        <v>1021</v>
      </c>
    </row>
    <row r="26" spans="1:14">
      <c r="A26" s="30">
        <v>655</v>
      </c>
      <c r="B26" s="31">
        <v>846</v>
      </c>
      <c r="C26" s="32" t="s">
        <v>8</v>
      </c>
      <c r="D26" s="30" t="s">
        <v>9</v>
      </c>
      <c r="E26" s="32" t="s">
        <v>839</v>
      </c>
      <c r="F26" s="32" t="s">
        <v>824</v>
      </c>
      <c r="G26" s="32" t="s">
        <v>12</v>
      </c>
      <c r="H26" s="32" t="s">
        <v>11</v>
      </c>
      <c r="I26" s="32" t="s">
        <v>13</v>
      </c>
      <c r="J26" s="35">
        <v>44</v>
      </c>
      <c r="K26" s="30">
        <v>2</v>
      </c>
      <c r="L26" s="35">
        <v>0</v>
      </c>
      <c r="M26" s="33">
        <v>44</v>
      </c>
      <c r="N26" s="34" t="s">
        <v>1022</v>
      </c>
    </row>
    <row r="27" spans="1:14">
      <c r="A27" s="30">
        <v>713</v>
      </c>
      <c r="B27" s="31">
        <v>848</v>
      </c>
      <c r="C27" s="32" t="s">
        <v>8</v>
      </c>
      <c r="D27" s="30" t="s">
        <v>9</v>
      </c>
      <c r="E27" s="32" t="s">
        <v>841</v>
      </c>
      <c r="F27" s="32" t="s">
        <v>824</v>
      </c>
      <c r="G27" s="32" t="s">
        <v>12</v>
      </c>
      <c r="H27" s="32" t="s">
        <v>11</v>
      </c>
      <c r="I27" s="32" t="s">
        <v>13</v>
      </c>
      <c r="J27" s="35">
        <v>39</v>
      </c>
      <c r="K27" s="30">
        <v>2</v>
      </c>
      <c r="L27" s="35">
        <v>35</v>
      </c>
      <c r="M27" s="33">
        <v>74</v>
      </c>
      <c r="N27" s="34" t="s">
        <v>1022</v>
      </c>
    </row>
    <row r="28" spans="1:14">
      <c r="A28" s="30">
        <v>726</v>
      </c>
      <c r="B28" s="31">
        <v>884</v>
      </c>
      <c r="C28" s="32" t="s">
        <v>8</v>
      </c>
      <c r="D28" s="30" t="s">
        <v>9</v>
      </c>
      <c r="E28" s="32" t="s">
        <v>842</v>
      </c>
      <c r="F28" s="32" t="s">
        <v>824</v>
      </c>
      <c r="G28" s="32" t="s">
        <v>12</v>
      </c>
      <c r="H28" s="32" t="s">
        <v>11</v>
      </c>
      <c r="I28" s="32" t="s">
        <v>13</v>
      </c>
      <c r="J28" s="35">
        <v>39</v>
      </c>
      <c r="K28" s="30">
        <v>2</v>
      </c>
      <c r="L28" s="35">
        <v>0</v>
      </c>
      <c r="M28" s="33">
        <v>39</v>
      </c>
      <c r="N28" s="34" t="s">
        <v>1022</v>
      </c>
    </row>
    <row r="29" spans="1:14">
      <c r="A29" s="30">
        <v>770</v>
      </c>
      <c r="B29" s="31">
        <v>30</v>
      </c>
      <c r="C29" s="32" t="s">
        <v>8</v>
      </c>
      <c r="D29" s="30" t="s">
        <v>9</v>
      </c>
      <c r="E29" s="32" t="s">
        <v>127</v>
      </c>
      <c r="F29" s="32" t="s">
        <v>126</v>
      </c>
      <c r="G29" s="32" t="s">
        <v>121</v>
      </c>
      <c r="H29" s="32" t="s">
        <v>18</v>
      </c>
      <c r="I29" s="32" t="s">
        <v>11</v>
      </c>
      <c r="J29" s="35">
        <v>46</v>
      </c>
      <c r="K29" s="30">
        <v>2</v>
      </c>
      <c r="L29" s="35">
        <v>0</v>
      </c>
      <c r="M29" s="33">
        <v>46</v>
      </c>
      <c r="N29" s="34" t="s">
        <v>1022</v>
      </c>
    </row>
    <row r="30" spans="1:14">
      <c r="A30" s="30">
        <v>798</v>
      </c>
      <c r="B30" s="31">
        <v>961</v>
      </c>
      <c r="C30" s="32" t="s">
        <v>8</v>
      </c>
      <c r="D30" s="30" t="s">
        <v>9</v>
      </c>
      <c r="E30" s="32" t="s">
        <v>862</v>
      </c>
      <c r="F30" s="32" t="s">
        <v>916</v>
      </c>
      <c r="G30" s="32" t="s">
        <v>20</v>
      </c>
      <c r="H30" s="32" t="s">
        <v>11</v>
      </c>
      <c r="I30" s="32" t="s">
        <v>13</v>
      </c>
      <c r="J30" s="35">
        <v>40</v>
      </c>
      <c r="K30" s="30">
        <v>2</v>
      </c>
      <c r="L30" s="35">
        <v>27</v>
      </c>
      <c r="M30" s="33">
        <v>67</v>
      </c>
      <c r="N30" s="34" t="s">
        <v>1022</v>
      </c>
    </row>
    <row r="31" spans="1:14">
      <c r="A31" s="30">
        <v>886</v>
      </c>
      <c r="B31" s="31">
        <v>853</v>
      </c>
      <c r="C31" s="32" t="s">
        <v>8</v>
      </c>
      <c r="D31" s="30" t="s">
        <v>9</v>
      </c>
      <c r="E31" s="32" t="s">
        <v>843</v>
      </c>
      <c r="F31" s="32" t="s">
        <v>824</v>
      </c>
      <c r="G31" s="32" t="s">
        <v>12</v>
      </c>
      <c r="H31" s="32" t="s">
        <v>11</v>
      </c>
      <c r="I31" s="32" t="s">
        <v>13</v>
      </c>
      <c r="J31" s="35">
        <v>40</v>
      </c>
      <c r="K31" s="30">
        <v>2</v>
      </c>
      <c r="L31" s="35">
        <v>0</v>
      </c>
      <c r="M31" s="33">
        <v>40</v>
      </c>
      <c r="N31" s="34" t="s">
        <v>1022</v>
      </c>
    </row>
    <row r="32" spans="1:14">
      <c r="A32" s="30">
        <v>957</v>
      </c>
      <c r="B32" s="31">
        <v>852</v>
      </c>
      <c r="C32" s="32" t="s">
        <v>8</v>
      </c>
      <c r="D32" s="30" t="s">
        <v>9</v>
      </c>
      <c r="E32" s="32" t="s">
        <v>844</v>
      </c>
      <c r="F32" s="32" t="s">
        <v>824</v>
      </c>
      <c r="G32" s="32" t="s">
        <v>12</v>
      </c>
      <c r="H32" s="32" t="s">
        <v>11</v>
      </c>
      <c r="I32" s="32" t="s">
        <v>13</v>
      </c>
      <c r="J32" s="35">
        <v>44</v>
      </c>
      <c r="K32" s="30">
        <v>2</v>
      </c>
      <c r="L32" s="35">
        <v>0</v>
      </c>
      <c r="M32" s="33">
        <v>44</v>
      </c>
      <c r="N32" s="34" t="s">
        <v>1022</v>
      </c>
    </row>
    <row r="33" spans="1:14">
      <c r="A33" s="30">
        <v>970</v>
      </c>
      <c r="B33" s="31">
        <v>879</v>
      </c>
      <c r="C33" s="32" t="s">
        <v>8</v>
      </c>
      <c r="D33" s="30" t="s">
        <v>9</v>
      </c>
      <c r="E33" s="32" t="s">
        <v>846</v>
      </c>
      <c r="F33" s="32" t="s">
        <v>824</v>
      </c>
      <c r="G33" s="32" t="s">
        <v>12</v>
      </c>
      <c r="H33" s="32" t="s">
        <v>11</v>
      </c>
      <c r="I33" s="32" t="s">
        <v>13</v>
      </c>
      <c r="J33" s="35">
        <v>38</v>
      </c>
      <c r="K33" s="30">
        <v>2</v>
      </c>
      <c r="L33" s="35">
        <v>0</v>
      </c>
      <c r="M33" s="33">
        <v>38</v>
      </c>
      <c r="N33" s="34" t="s">
        <v>1022</v>
      </c>
    </row>
  </sheetData>
  <autoFilter ref="A3:N3"/>
  <mergeCells count="1">
    <mergeCell ref="A1:N1"/>
  </mergeCells>
  <conditionalFormatting sqref="J4:J33 L4:L33">
    <cfRule type="cellIs" dxfId="101" priority="4" operator="lessThan">
      <formula>24.99</formula>
    </cfRule>
    <cfRule type="cellIs" dxfId="100" priority="5" operator="greaterThan">
      <formula>24.99</formula>
    </cfRule>
  </conditionalFormatting>
  <conditionalFormatting sqref="N4:N33">
    <cfRule type="containsText" dxfId="99" priority="1" operator="containsText" text="Участник">
      <formula>NOT(ISERROR(SEARCH("Участник",N4)))</formula>
    </cfRule>
    <cfRule type="containsText" dxfId="98" priority="2" operator="containsText" text="Призер">
      <formula>NOT(ISERROR(SEARCH("Призер",N4)))</formula>
    </cfRule>
    <cfRule type="containsText" dxfId="97" priority="3" operator="containsText" text="Победитель">
      <formula>NOT(ISERROR(SEARCH("Победитель",N4)))</formula>
    </cfRule>
  </conditionalFormatting>
  <conditionalFormatting sqref="K4:K33">
    <cfRule type="iconSet" priority="6">
      <iconSet iconSet="3Symbols">
        <cfvo type="percent" val="0"/>
        <cfvo type="percent" val="33"/>
        <cfvo type="percent" val="67"/>
      </iconSet>
    </cfRule>
    <cfRule type="cellIs" dxfId="96" priority="7" operator="greaterThan">
      <formula>1</formula>
    </cfRule>
  </conditionalFormatting>
  <conditionalFormatting sqref="M4:M33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G15" sqref="G15"/>
    </sheetView>
  </sheetViews>
  <sheetFormatPr defaultRowHeight="12.75"/>
  <cols>
    <col min="1" max="4" width="9.140625" style="21"/>
    <col min="5" max="5" width="25.85546875" style="21" customWidth="1"/>
    <col min="6" max="6" width="21.28515625" style="21" customWidth="1"/>
    <col min="7" max="7" width="19.5703125" style="21" customWidth="1"/>
    <col min="8" max="8" width="12.28515625" style="21" customWidth="1"/>
    <col min="9" max="9" width="15" style="21" customWidth="1"/>
    <col min="10" max="16384" width="9.140625" style="21"/>
  </cols>
  <sheetData>
    <row r="1" spans="1:14" ht="41.25" customHeight="1">
      <c r="A1" s="49" t="s">
        <v>1062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>
      <c r="A3" s="20" t="s">
        <v>988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1044</v>
      </c>
      <c r="K3" s="20" t="s">
        <v>982</v>
      </c>
      <c r="L3" s="20" t="s">
        <v>1045</v>
      </c>
      <c r="M3" s="20" t="s">
        <v>1005</v>
      </c>
      <c r="N3" s="20" t="s">
        <v>1003</v>
      </c>
    </row>
    <row r="4" spans="1:14">
      <c r="A4" s="22">
        <v>47</v>
      </c>
      <c r="B4" s="23">
        <v>12</v>
      </c>
      <c r="C4" s="21" t="s">
        <v>8</v>
      </c>
      <c r="D4" s="22" t="s">
        <v>21</v>
      </c>
      <c r="E4" s="21" t="s">
        <v>964</v>
      </c>
      <c r="F4" s="21" t="s">
        <v>853</v>
      </c>
      <c r="G4" s="21" t="s">
        <v>381</v>
      </c>
      <c r="H4" s="21" t="s">
        <v>11</v>
      </c>
      <c r="I4" s="21" t="s">
        <v>75</v>
      </c>
      <c r="J4" s="22">
        <v>33.5</v>
      </c>
      <c r="K4" s="22">
        <v>2</v>
      </c>
      <c r="L4" s="22">
        <v>46</v>
      </c>
      <c r="M4" s="24">
        <v>79.5</v>
      </c>
      <c r="N4" s="25" t="s">
        <v>1021</v>
      </c>
    </row>
    <row r="5" spans="1:14">
      <c r="A5" s="22">
        <v>217</v>
      </c>
      <c r="B5" s="23">
        <v>186</v>
      </c>
      <c r="C5" s="21" t="s">
        <v>8</v>
      </c>
      <c r="D5" s="22" t="s">
        <v>21</v>
      </c>
      <c r="E5" s="21" t="s">
        <v>59</v>
      </c>
      <c r="F5" s="21" t="s">
        <v>52</v>
      </c>
      <c r="G5" s="21" t="s">
        <v>48</v>
      </c>
      <c r="H5" s="21" t="s">
        <v>11</v>
      </c>
      <c r="I5" s="21" t="s">
        <v>49</v>
      </c>
      <c r="J5" s="28">
        <v>28.5</v>
      </c>
      <c r="K5" s="22">
        <v>2</v>
      </c>
      <c r="L5" s="28">
        <v>0</v>
      </c>
      <c r="M5" s="24">
        <v>28.5</v>
      </c>
      <c r="N5" s="25" t="s">
        <v>1022</v>
      </c>
    </row>
    <row r="6" spans="1:14">
      <c r="A6" s="22">
        <v>253</v>
      </c>
      <c r="B6" s="23">
        <v>11</v>
      </c>
      <c r="C6" s="21" t="s">
        <v>8</v>
      </c>
      <c r="D6" s="22" t="s">
        <v>21</v>
      </c>
      <c r="E6" s="21" t="s">
        <v>854</v>
      </c>
      <c r="F6" s="21" t="s">
        <v>853</v>
      </c>
      <c r="G6" s="21" t="s">
        <v>381</v>
      </c>
      <c r="H6" s="21" t="s">
        <v>11</v>
      </c>
      <c r="I6" s="21" t="s">
        <v>75</v>
      </c>
      <c r="J6" s="28">
        <v>31.5</v>
      </c>
      <c r="K6" s="22">
        <v>2</v>
      </c>
      <c r="L6" s="28">
        <v>40</v>
      </c>
      <c r="M6" s="24">
        <v>71.5</v>
      </c>
      <c r="N6" s="25" t="s">
        <v>1022</v>
      </c>
    </row>
    <row r="7" spans="1:14">
      <c r="A7" s="22">
        <v>347</v>
      </c>
      <c r="B7" s="23">
        <v>572</v>
      </c>
      <c r="C7" s="21" t="s">
        <v>8</v>
      </c>
      <c r="D7" s="22" t="s">
        <v>21</v>
      </c>
      <c r="E7" s="21" t="s">
        <v>857</v>
      </c>
      <c r="F7" s="21" t="s">
        <v>858</v>
      </c>
      <c r="G7" s="21" t="s">
        <v>20</v>
      </c>
      <c r="H7" s="21" t="s">
        <v>11</v>
      </c>
      <c r="I7" s="21" t="s">
        <v>13</v>
      </c>
      <c r="J7" s="28">
        <v>25</v>
      </c>
      <c r="K7" s="22">
        <v>2</v>
      </c>
      <c r="L7" s="28">
        <v>0</v>
      </c>
      <c r="M7" s="24">
        <v>25</v>
      </c>
      <c r="N7" s="25" t="s">
        <v>1022</v>
      </c>
    </row>
    <row r="8" spans="1:14">
      <c r="A8" s="22">
        <v>349</v>
      </c>
      <c r="B8" s="23">
        <v>819</v>
      </c>
      <c r="C8" s="21" t="s">
        <v>8</v>
      </c>
      <c r="D8" s="22" t="s">
        <v>21</v>
      </c>
      <c r="E8" s="21" t="s">
        <v>527</v>
      </c>
      <c r="F8" s="21" t="s">
        <v>523</v>
      </c>
      <c r="G8" s="21" t="s">
        <v>34</v>
      </c>
      <c r="H8" s="21" t="s">
        <v>11</v>
      </c>
      <c r="I8" s="21" t="s">
        <v>13</v>
      </c>
      <c r="J8" s="28">
        <v>40.5</v>
      </c>
      <c r="K8" s="22">
        <v>2</v>
      </c>
      <c r="L8" s="28">
        <v>0</v>
      </c>
      <c r="M8" s="24">
        <v>40.5</v>
      </c>
      <c r="N8" s="25" t="s">
        <v>1022</v>
      </c>
    </row>
    <row r="9" spans="1:14">
      <c r="A9" s="22">
        <v>384</v>
      </c>
      <c r="B9" s="23">
        <v>962</v>
      </c>
      <c r="C9" s="21" t="s">
        <v>8</v>
      </c>
      <c r="D9" s="22" t="s">
        <v>21</v>
      </c>
      <c r="E9" s="21" t="s">
        <v>47</v>
      </c>
      <c r="F9" s="21" t="s">
        <v>71</v>
      </c>
      <c r="G9" s="21" t="s">
        <v>48</v>
      </c>
      <c r="H9" s="21" t="s">
        <v>11</v>
      </c>
      <c r="I9" s="21" t="s">
        <v>49</v>
      </c>
      <c r="J9" s="28">
        <v>35</v>
      </c>
      <c r="K9" s="22">
        <v>2</v>
      </c>
      <c r="L9" s="28">
        <v>0</v>
      </c>
      <c r="M9" s="24">
        <v>35</v>
      </c>
      <c r="N9" s="25" t="s">
        <v>1022</v>
      </c>
    </row>
    <row r="10" spans="1:14">
      <c r="A10" s="22">
        <v>418</v>
      </c>
      <c r="B10" s="23">
        <v>515</v>
      </c>
      <c r="C10" s="21" t="s">
        <v>8</v>
      </c>
      <c r="D10" s="22">
        <v>10</v>
      </c>
      <c r="E10" s="21" t="s">
        <v>744</v>
      </c>
      <c r="F10" s="21" t="s">
        <v>743</v>
      </c>
      <c r="G10" s="21" t="s">
        <v>48</v>
      </c>
      <c r="H10" s="21" t="s">
        <v>433</v>
      </c>
      <c r="I10" s="21" t="s">
        <v>434</v>
      </c>
      <c r="J10" s="28">
        <v>44</v>
      </c>
      <c r="K10" s="22">
        <v>2</v>
      </c>
      <c r="L10" s="28">
        <v>0</v>
      </c>
      <c r="M10" s="24">
        <v>44</v>
      </c>
      <c r="N10" s="25" t="s">
        <v>1022</v>
      </c>
    </row>
    <row r="11" spans="1:14">
      <c r="A11" s="22">
        <v>451</v>
      </c>
      <c r="B11" s="23">
        <v>900</v>
      </c>
      <c r="C11" s="21" t="s">
        <v>8</v>
      </c>
      <c r="D11" s="22" t="s">
        <v>21</v>
      </c>
      <c r="E11" s="21" t="s">
        <v>895</v>
      </c>
      <c r="F11" s="21" t="s">
        <v>881</v>
      </c>
      <c r="G11" s="21" t="s">
        <v>12</v>
      </c>
      <c r="H11" s="21" t="s">
        <v>11</v>
      </c>
      <c r="I11" s="21" t="s">
        <v>13</v>
      </c>
      <c r="J11" s="28">
        <v>26</v>
      </c>
      <c r="K11" s="22">
        <v>2</v>
      </c>
      <c r="L11" s="28">
        <v>0</v>
      </c>
      <c r="M11" s="24">
        <v>26</v>
      </c>
      <c r="N11" s="25" t="s">
        <v>1022</v>
      </c>
    </row>
    <row r="12" spans="1:14">
      <c r="A12" s="22">
        <v>485</v>
      </c>
      <c r="B12" s="23">
        <v>429</v>
      </c>
      <c r="C12" s="21" t="s">
        <v>8</v>
      </c>
      <c r="D12" s="22" t="s">
        <v>21</v>
      </c>
      <c r="E12" s="21" t="s">
        <v>926</v>
      </c>
      <c r="F12" s="21" t="s">
        <v>916</v>
      </c>
      <c r="G12" s="21" t="s">
        <v>20</v>
      </c>
      <c r="H12" s="21" t="s">
        <v>11</v>
      </c>
      <c r="I12" s="21" t="s">
        <v>13</v>
      </c>
      <c r="J12" s="28">
        <v>36</v>
      </c>
      <c r="K12" s="22">
        <v>2</v>
      </c>
      <c r="L12" s="28">
        <v>0</v>
      </c>
      <c r="M12" s="24">
        <v>36</v>
      </c>
      <c r="N12" s="25" t="s">
        <v>1022</v>
      </c>
    </row>
    <row r="13" spans="1:14">
      <c r="A13" s="22">
        <v>511</v>
      </c>
      <c r="B13" s="23">
        <v>897</v>
      </c>
      <c r="C13" s="21" t="s">
        <v>8</v>
      </c>
      <c r="D13" s="22" t="s">
        <v>21</v>
      </c>
      <c r="E13" s="21" t="s">
        <v>897</v>
      </c>
      <c r="F13" s="21" t="s">
        <v>881</v>
      </c>
      <c r="G13" s="21" t="s">
        <v>12</v>
      </c>
      <c r="H13" s="21" t="s">
        <v>11</v>
      </c>
      <c r="I13" s="21" t="s">
        <v>13</v>
      </c>
      <c r="J13" s="28">
        <v>25</v>
      </c>
      <c r="K13" s="22">
        <v>2</v>
      </c>
      <c r="L13" s="28">
        <v>0</v>
      </c>
      <c r="M13" s="24">
        <v>25</v>
      </c>
      <c r="N13" s="25" t="s">
        <v>1022</v>
      </c>
    </row>
    <row r="14" spans="1:14">
      <c r="A14" s="22">
        <v>582</v>
      </c>
      <c r="B14" s="23">
        <v>415</v>
      </c>
      <c r="C14" s="21" t="s">
        <v>8</v>
      </c>
      <c r="D14" s="22" t="s">
        <v>21</v>
      </c>
      <c r="E14" s="21" t="s">
        <v>928</v>
      </c>
      <c r="F14" s="21" t="s">
        <v>916</v>
      </c>
      <c r="G14" s="21" t="s">
        <v>20</v>
      </c>
      <c r="H14" s="21" t="s">
        <v>11</v>
      </c>
      <c r="I14" s="21" t="s">
        <v>13</v>
      </c>
      <c r="J14" s="28">
        <v>33</v>
      </c>
      <c r="K14" s="22">
        <v>2</v>
      </c>
      <c r="L14" s="28">
        <v>45.5</v>
      </c>
      <c r="M14" s="24">
        <v>78.5</v>
      </c>
      <c r="N14" s="25" t="s">
        <v>1021</v>
      </c>
    </row>
    <row r="15" spans="1:14">
      <c r="A15" s="22">
        <v>594</v>
      </c>
      <c r="B15" s="23">
        <v>653</v>
      </c>
      <c r="C15" s="21" t="s">
        <v>8</v>
      </c>
      <c r="D15" s="22" t="s">
        <v>21</v>
      </c>
      <c r="E15" s="21" t="s">
        <v>558</v>
      </c>
      <c r="F15" s="21" t="s">
        <v>556</v>
      </c>
      <c r="G15" s="21" t="s">
        <v>1088</v>
      </c>
      <c r="H15" s="21" t="s">
        <v>134</v>
      </c>
      <c r="I15" s="21" t="s">
        <v>135</v>
      </c>
      <c r="J15" s="28">
        <v>36.5</v>
      </c>
      <c r="K15" s="22">
        <v>2</v>
      </c>
      <c r="L15" s="28">
        <v>42.5</v>
      </c>
      <c r="M15" s="24">
        <v>79</v>
      </c>
      <c r="N15" s="25" t="s">
        <v>1021</v>
      </c>
    </row>
    <row r="16" spans="1:14">
      <c r="A16" s="22">
        <v>595</v>
      </c>
      <c r="B16" s="23">
        <v>656</v>
      </c>
      <c r="C16" s="21" t="s">
        <v>8</v>
      </c>
      <c r="D16" s="22" t="s">
        <v>21</v>
      </c>
      <c r="E16" s="21" t="s">
        <v>559</v>
      </c>
      <c r="F16" s="21" t="s">
        <v>556</v>
      </c>
      <c r="G16" s="21" t="s">
        <v>1089</v>
      </c>
      <c r="H16" s="21" t="s">
        <v>134</v>
      </c>
      <c r="I16" s="21" t="s">
        <v>135</v>
      </c>
      <c r="J16" s="28">
        <v>30</v>
      </c>
      <c r="K16" s="22">
        <v>2</v>
      </c>
      <c r="L16" s="28">
        <v>33</v>
      </c>
      <c r="M16" s="24">
        <v>63</v>
      </c>
      <c r="N16" s="25" t="s">
        <v>1022</v>
      </c>
    </row>
    <row r="17" spans="1:14">
      <c r="A17" s="22">
        <v>613</v>
      </c>
      <c r="B17" s="23">
        <v>412</v>
      </c>
      <c r="C17" s="21" t="s">
        <v>8</v>
      </c>
      <c r="D17" s="22" t="s">
        <v>21</v>
      </c>
      <c r="E17" s="21" t="s">
        <v>930</v>
      </c>
      <c r="F17" s="21" t="s">
        <v>916</v>
      </c>
      <c r="G17" s="21" t="s">
        <v>20</v>
      </c>
      <c r="H17" s="21" t="s">
        <v>11</v>
      </c>
      <c r="I17" s="21" t="s">
        <v>13</v>
      </c>
      <c r="J17" s="28">
        <v>40</v>
      </c>
      <c r="K17" s="22">
        <v>2</v>
      </c>
      <c r="L17" s="28">
        <v>45</v>
      </c>
      <c r="M17" s="24">
        <v>85</v>
      </c>
      <c r="N17" s="25" t="s">
        <v>1021</v>
      </c>
    </row>
    <row r="18" spans="1:14">
      <c r="A18" s="22">
        <v>721</v>
      </c>
      <c r="B18" s="23">
        <v>894</v>
      </c>
      <c r="C18" s="21" t="s">
        <v>8</v>
      </c>
      <c r="D18" s="22" t="s">
        <v>21</v>
      </c>
      <c r="E18" s="21" t="s">
        <v>903</v>
      </c>
      <c r="F18" s="21" t="s">
        <v>881</v>
      </c>
      <c r="G18" s="21" t="s">
        <v>12</v>
      </c>
      <c r="H18" s="21" t="s">
        <v>11</v>
      </c>
      <c r="I18" s="21" t="s">
        <v>13</v>
      </c>
      <c r="J18" s="28">
        <v>25.5</v>
      </c>
      <c r="K18" s="22">
        <v>2</v>
      </c>
      <c r="L18" s="28">
        <v>32</v>
      </c>
      <c r="M18" s="24">
        <v>57.5</v>
      </c>
      <c r="N18" s="25" t="s">
        <v>1022</v>
      </c>
    </row>
    <row r="19" spans="1:14">
      <c r="A19" s="22">
        <v>743</v>
      </c>
      <c r="B19" s="23">
        <v>899</v>
      </c>
      <c r="C19" s="21" t="s">
        <v>8</v>
      </c>
      <c r="D19" s="22" t="s">
        <v>21</v>
      </c>
      <c r="E19" s="21" t="s">
        <v>904</v>
      </c>
      <c r="F19" s="21" t="s">
        <v>881</v>
      </c>
      <c r="G19" s="21" t="s">
        <v>12</v>
      </c>
      <c r="H19" s="21" t="s">
        <v>11</v>
      </c>
      <c r="I19" s="21" t="s">
        <v>13</v>
      </c>
      <c r="J19" s="28">
        <v>31.5</v>
      </c>
      <c r="K19" s="22">
        <v>2</v>
      </c>
      <c r="L19" s="28">
        <v>0</v>
      </c>
      <c r="M19" s="24">
        <v>31.5</v>
      </c>
      <c r="N19" s="25" t="s">
        <v>1022</v>
      </c>
    </row>
    <row r="20" spans="1:14">
      <c r="A20" s="22">
        <v>764</v>
      </c>
      <c r="B20" s="23">
        <v>416</v>
      </c>
      <c r="C20" s="21" t="s">
        <v>8</v>
      </c>
      <c r="D20" s="22" t="s">
        <v>21</v>
      </c>
      <c r="E20" s="21" t="s">
        <v>935</v>
      </c>
      <c r="F20" s="21" t="s">
        <v>916</v>
      </c>
      <c r="G20" s="21" t="s">
        <v>20</v>
      </c>
      <c r="H20" s="21" t="s">
        <v>11</v>
      </c>
      <c r="I20" s="21" t="s">
        <v>13</v>
      </c>
      <c r="J20" s="28">
        <v>30</v>
      </c>
      <c r="K20" s="22">
        <v>2</v>
      </c>
      <c r="L20" s="28">
        <v>0</v>
      </c>
      <c r="M20" s="24">
        <v>30</v>
      </c>
      <c r="N20" s="25" t="s">
        <v>1022</v>
      </c>
    </row>
    <row r="21" spans="1:14">
      <c r="A21" s="22">
        <v>864</v>
      </c>
      <c r="B21" s="23">
        <v>888</v>
      </c>
      <c r="C21" s="21" t="s">
        <v>8</v>
      </c>
      <c r="D21" s="22" t="s">
        <v>21</v>
      </c>
      <c r="E21" s="21" t="s">
        <v>909</v>
      </c>
      <c r="F21" s="21" t="s">
        <v>881</v>
      </c>
      <c r="G21" s="21" t="s">
        <v>12</v>
      </c>
      <c r="H21" s="21" t="s">
        <v>11</v>
      </c>
      <c r="I21" s="21" t="s">
        <v>13</v>
      </c>
      <c r="J21" s="28">
        <v>32</v>
      </c>
      <c r="K21" s="22">
        <v>2</v>
      </c>
      <c r="L21" s="28">
        <v>32.5</v>
      </c>
      <c r="M21" s="24">
        <v>64.5</v>
      </c>
      <c r="N21" s="25" t="s">
        <v>1022</v>
      </c>
    </row>
    <row r="22" spans="1:14">
      <c r="A22" s="22"/>
      <c r="B22" s="22"/>
      <c r="D22" s="22"/>
      <c r="J22" s="22"/>
      <c r="K22" s="22"/>
      <c r="M22" s="25"/>
      <c r="N22" s="25"/>
    </row>
  </sheetData>
  <autoFilter ref="A3:N3"/>
  <mergeCells count="1">
    <mergeCell ref="A1:N1"/>
  </mergeCells>
  <conditionalFormatting sqref="J4:J21 L4:L21">
    <cfRule type="cellIs" dxfId="95" priority="4" operator="lessThan">
      <formula>24.99</formula>
    </cfRule>
    <cfRule type="cellIs" dxfId="94" priority="5" operator="greaterThan">
      <formula>24.99</formula>
    </cfRule>
  </conditionalFormatting>
  <conditionalFormatting sqref="N4:N21">
    <cfRule type="containsText" dxfId="93" priority="1" operator="containsText" text="Участник">
      <formula>NOT(ISERROR(SEARCH("Участник",N4)))</formula>
    </cfRule>
    <cfRule type="containsText" dxfId="92" priority="2" operator="containsText" text="Призер">
      <formula>NOT(ISERROR(SEARCH("Призер",N4)))</formula>
    </cfRule>
    <cfRule type="containsText" dxfId="91" priority="3" operator="containsText" text="Победитель">
      <formula>NOT(ISERROR(SEARCH("Победитель",N4)))</formula>
    </cfRule>
  </conditionalFormatting>
  <conditionalFormatting sqref="K4:K21">
    <cfRule type="iconSet" priority="6">
      <iconSet iconSet="3Symbols">
        <cfvo type="percent" val="0"/>
        <cfvo type="percent" val="33"/>
        <cfvo type="percent" val="67"/>
      </iconSet>
    </cfRule>
    <cfRule type="cellIs" dxfId="90" priority="7" operator="greaterThan">
      <formula>1</formula>
    </cfRule>
  </conditionalFormatting>
  <conditionalFormatting sqref="M4:M21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22" zoomScaleNormal="100" workbookViewId="0">
      <selection activeCell="E31" sqref="E31"/>
    </sheetView>
  </sheetViews>
  <sheetFormatPr defaultRowHeight="12.75"/>
  <cols>
    <col min="1" max="2" width="9.140625" style="32"/>
    <col min="3" max="3" width="15.85546875" style="32" customWidth="1"/>
    <col min="4" max="4" width="9.140625" style="32"/>
    <col min="5" max="5" width="28.5703125" style="32" customWidth="1"/>
    <col min="6" max="6" width="18.5703125" style="32" customWidth="1"/>
    <col min="7" max="7" width="15.42578125" style="32" customWidth="1"/>
    <col min="8" max="8" width="9.140625" style="32"/>
    <col min="9" max="9" width="14.85546875" style="32" customWidth="1"/>
    <col min="10" max="13" width="9.140625" style="32"/>
    <col min="14" max="14" width="13.5703125" style="32" customWidth="1"/>
    <col min="15" max="16384" width="9.140625" style="32"/>
  </cols>
  <sheetData>
    <row r="1" spans="1:14" ht="39.75" customHeight="1">
      <c r="A1" s="49" t="s">
        <v>1062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>
      <c r="A3" s="29" t="s">
        <v>988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1044</v>
      </c>
      <c r="K3" s="29" t="s">
        <v>982</v>
      </c>
      <c r="L3" s="29" t="s">
        <v>1045</v>
      </c>
      <c r="M3" s="29" t="s">
        <v>1005</v>
      </c>
      <c r="N3" s="29" t="s">
        <v>1003</v>
      </c>
    </row>
    <row r="4" spans="1:14">
      <c r="A4" s="30">
        <v>16</v>
      </c>
      <c r="B4" s="31">
        <v>787</v>
      </c>
      <c r="C4" s="32" t="s">
        <v>23</v>
      </c>
      <c r="D4" s="30" t="s">
        <v>24</v>
      </c>
      <c r="E4" s="32" t="s">
        <v>610</v>
      </c>
      <c r="F4" s="32" t="s">
        <v>611</v>
      </c>
      <c r="G4" s="32" t="s">
        <v>45</v>
      </c>
      <c r="H4" s="32" t="s">
        <v>174</v>
      </c>
      <c r="I4" s="32" t="s">
        <v>19</v>
      </c>
      <c r="J4" s="30">
        <v>37</v>
      </c>
      <c r="K4" s="30">
        <v>2</v>
      </c>
      <c r="L4" s="30">
        <v>33</v>
      </c>
      <c r="M4" s="33">
        <v>70</v>
      </c>
      <c r="N4" s="34" t="s">
        <v>1022</v>
      </c>
    </row>
    <row r="5" spans="1:14">
      <c r="A5" s="30">
        <v>22</v>
      </c>
      <c r="B5" s="31">
        <v>331</v>
      </c>
      <c r="C5" s="32" t="s">
        <v>23</v>
      </c>
      <c r="D5" s="30" t="s">
        <v>24</v>
      </c>
      <c r="E5" s="32" t="s">
        <v>512</v>
      </c>
      <c r="F5" s="32" t="s">
        <v>513</v>
      </c>
      <c r="G5" s="32" t="s">
        <v>32</v>
      </c>
      <c r="H5" s="32" t="s">
        <v>11</v>
      </c>
      <c r="I5" s="32" t="s">
        <v>13</v>
      </c>
      <c r="J5" s="30">
        <v>39</v>
      </c>
      <c r="K5" s="30">
        <v>2</v>
      </c>
      <c r="L5" s="30">
        <v>20</v>
      </c>
      <c r="M5" s="33">
        <v>59</v>
      </c>
      <c r="N5" s="34" t="s">
        <v>1022</v>
      </c>
    </row>
    <row r="6" spans="1:14">
      <c r="A6" s="30">
        <v>35</v>
      </c>
      <c r="B6" s="31">
        <v>205</v>
      </c>
      <c r="C6" s="32" t="s">
        <v>23</v>
      </c>
      <c r="D6" s="30" t="s">
        <v>24</v>
      </c>
      <c r="E6" s="32" t="s">
        <v>452</v>
      </c>
      <c r="F6" s="32" t="s">
        <v>453</v>
      </c>
      <c r="G6" s="32" t="s">
        <v>454</v>
      </c>
      <c r="H6" s="32" t="s">
        <v>11</v>
      </c>
      <c r="I6" s="32" t="s">
        <v>13</v>
      </c>
      <c r="J6" s="30">
        <v>32</v>
      </c>
      <c r="K6" s="30">
        <v>2</v>
      </c>
      <c r="L6" s="30">
        <v>0</v>
      </c>
      <c r="M6" s="33">
        <v>32</v>
      </c>
      <c r="N6" s="34" t="s">
        <v>1022</v>
      </c>
    </row>
    <row r="7" spans="1:14">
      <c r="A7" s="30">
        <v>36</v>
      </c>
      <c r="B7" s="31">
        <v>72</v>
      </c>
      <c r="C7" s="32" t="s">
        <v>23</v>
      </c>
      <c r="D7" s="30" t="s">
        <v>24</v>
      </c>
      <c r="E7" s="32" t="s">
        <v>498</v>
      </c>
      <c r="F7" s="32" t="s">
        <v>495</v>
      </c>
      <c r="G7" s="32" t="s">
        <v>955</v>
      </c>
      <c r="H7" s="32" t="s">
        <v>496</v>
      </c>
      <c r="I7" s="32" t="s">
        <v>497</v>
      </c>
      <c r="J7" s="30">
        <v>29</v>
      </c>
      <c r="K7" s="30">
        <v>2</v>
      </c>
      <c r="L7" s="30">
        <v>31</v>
      </c>
      <c r="M7" s="33">
        <v>60</v>
      </c>
      <c r="N7" s="34" t="s">
        <v>1022</v>
      </c>
    </row>
    <row r="8" spans="1:14">
      <c r="A8" s="30">
        <v>50</v>
      </c>
      <c r="B8" s="31">
        <v>68</v>
      </c>
      <c r="C8" s="32" t="s">
        <v>23</v>
      </c>
      <c r="D8" s="30" t="s">
        <v>24</v>
      </c>
      <c r="E8" s="32" t="s">
        <v>499</v>
      </c>
      <c r="F8" s="32" t="s">
        <v>495</v>
      </c>
      <c r="G8" s="32" t="s">
        <v>955</v>
      </c>
      <c r="H8" s="32" t="s">
        <v>496</v>
      </c>
      <c r="I8" s="32" t="s">
        <v>497</v>
      </c>
      <c r="J8" s="30">
        <v>37</v>
      </c>
      <c r="K8" s="30">
        <v>2</v>
      </c>
      <c r="L8" s="30">
        <v>29</v>
      </c>
      <c r="M8" s="33">
        <v>66</v>
      </c>
      <c r="N8" s="34" t="s">
        <v>1022</v>
      </c>
    </row>
    <row r="9" spans="1:14">
      <c r="A9" s="30">
        <v>51</v>
      </c>
      <c r="B9" s="31">
        <v>69</v>
      </c>
      <c r="C9" s="32" t="s">
        <v>23</v>
      </c>
      <c r="D9" s="30" t="s">
        <v>24</v>
      </c>
      <c r="E9" s="32" t="s">
        <v>500</v>
      </c>
      <c r="F9" s="32" t="s">
        <v>495</v>
      </c>
      <c r="G9" s="32" t="s">
        <v>955</v>
      </c>
      <c r="H9" s="32" t="s">
        <v>496</v>
      </c>
      <c r="I9" s="32" t="s">
        <v>497</v>
      </c>
      <c r="J9" s="30">
        <v>31</v>
      </c>
      <c r="K9" s="30">
        <v>2</v>
      </c>
      <c r="L9" s="30">
        <v>40</v>
      </c>
      <c r="M9" s="33">
        <v>71</v>
      </c>
      <c r="N9" s="34" t="s">
        <v>1022</v>
      </c>
    </row>
    <row r="10" spans="1:14">
      <c r="A10" s="30">
        <v>53</v>
      </c>
      <c r="B10" s="31">
        <v>70</v>
      </c>
      <c r="C10" s="32" t="s">
        <v>23</v>
      </c>
      <c r="D10" s="30" t="s">
        <v>24</v>
      </c>
      <c r="E10" s="32" t="s">
        <v>501</v>
      </c>
      <c r="F10" s="32" t="s">
        <v>495</v>
      </c>
      <c r="G10" s="32" t="s">
        <v>955</v>
      </c>
      <c r="H10" s="32" t="s">
        <v>496</v>
      </c>
      <c r="I10" s="32" t="s">
        <v>497</v>
      </c>
      <c r="J10" s="30">
        <v>32</v>
      </c>
      <c r="K10" s="30">
        <v>2</v>
      </c>
      <c r="L10" s="30">
        <v>28</v>
      </c>
      <c r="M10" s="33">
        <v>60</v>
      </c>
      <c r="N10" s="34" t="s">
        <v>1022</v>
      </c>
    </row>
    <row r="11" spans="1:14">
      <c r="A11" s="30">
        <v>115</v>
      </c>
      <c r="B11" s="31">
        <v>577</v>
      </c>
      <c r="C11" s="32" t="s">
        <v>23</v>
      </c>
      <c r="D11" s="30" t="s">
        <v>24</v>
      </c>
      <c r="E11" s="32" t="s">
        <v>114</v>
      </c>
      <c r="F11" s="32" t="s">
        <v>115</v>
      </c>
      <c r="G11" s="32" t="s">
        <v>116</v>
      </c>
      <c r="H11" s="32" t="s">
        <v>11</v>
      </c>
      <c r="I11" s="32" t="s">
        <v>13</v>
      </c>
      <c r="J11" s="30">
        <v>30</v>
      </c>
      <c r="K11" s="30">
        <v>2</v>
      </c>
      <c r="L11" s="30">
        <v>19</v>
      </c>
      <c r="M11" s="33">
        <v>49</v>
      </c>
      <c r="N11" s="34" t="s">
        <v>1022</v>
      </c>
    </row>
    <row r="12" spans="1:14">
      <c r="A12" s="30">
        <v>119</v>
      </c>
      <c r="B12" s="31">
        <v>213</v>
      </c>
      <c r="C12" s="32" t="s">
        <v>23</v>
      </c>
      <c r="D12" s="30" t="s">
        <v>24</v>
      </c>
      <c r="E12" s="32" t="s">
        <v>424</v>
      </c>
      <c r="F12" s="32" t="s">
        <v>425</v>
      </c>
      <c r="G12" s="32" t="s">
        <v>30</v>
      </c>
      <c r="H12" s="32" t="s">
        <v>11</v>
      </c>
      <c r="I12" s="32" t="s">
        <v>31</v>
      </c>
      <c r="J12" s="30">
        <v>25</v>
      </c>
      <c r="K12" s="30">
        <v>2</v>
      </c>
      <c r="L12" s="30">
        <v>44</v>
      </c>
      <c r="M12" s="33">
        <v>69</v>
      </c>
      <c r="N12" s="34" t="s">
        <v>1022</v>
      </c>
    </row>
    <row r="13" spans="1:14">
      <c r="A13" s="30">
        <v>130</v>
      </c>
      <c r="B13" s="31">
        <v>702</v>
      </c>
      <c r="C13" s="32" t="s">
        <v>23</v>
      </c>
      <c r="D13" s="30" t="s">
        <v>24</v>
      </c>
      <c r="E13" s="32" t="s">
        <v>344</v>
      </c>
      <c r="F13" s="32" t="s">
        <v>345</v>
      </c>
      <c r="G13" s="32" t="s">
        <v>346</v>
      </c>
      <c r="H13" s="32" t="s">
        <v>347</v>
      </c>
      <c r="I13" s="32" t="s">
        <v>168</v>
      </c>
      <c r="J13" s="30">
        <v>27</v>
      </c>
      <c r="K13" s="30">
        <v>2</v>
      </c>
      <c r="L13" s="30">
        <v>39</v>
      </c>
      <c r="M13" s="33">
        <v>66</v>
      </c>
      <c r="N13" s="34" t="s">
        <v>1022</v>
      </c>
    </row>
    <row r="14" spans="1:14">
      <c r="A14" s="30">
        <v>182</v>
      </c>
      <c r="B14" s="31">
        <v>701</v>
      </c>
      <c r="C14" s="32" t="s">
        <v>23</v>
      </c>
      <c r="D14" s="30" t="s">
        <v>24</v>
      </c>
      <c r="E14" s="32" t="s">
        <v>348</v>
      </c>
      <c r="F14" s="32" t="s">
        <v>345</v>
      </c>
      <c r="G14" s="32" t="s">
        <v>346</v>
      </c>
      <c r="H14" s="32" t="s">
        <v>347</v>
      </c>
      <c r="I14" s="32" t="s">
        <v>168</v>
      </c>
      <c r="J14" s="35">
        <v>26</v>
      </c>
      <c r="K14" s="30">
        <v>2</v>
      </c>
      <c r="L14" s="35">
        <v>28</v>
      </c>
      <c r="M14" s="33">
        <v>54</v>
      </c>
      <c r="N14" s="34" t="s">
        <v>1022</v>
      </c>
    </row>
    <row r="15" spans="1:14">
      <c r="A15" s="30">
        <v>189</v>
      </c>
      <c r="B15" s="31">
        <v>958</v>
      </c>
      <c r="C15" s="32" t="s">
        <v>23</v>
      </c>
      <c r="D15" s="30" t="s">
        <v>24</v>
      </c>
      <c r="E15" s="32" t="s">
        <v>349</v>
      </c>
      <c r="F15" s="32" t="s">
        <v>345</v>
      </c>
      <c r="G15" s="32" t="s">
        <v>346</v>
      </c>
      <c r="H15" s="32" t="s">
        <v>347</v>
      </c>
      <c r="I15" s="32" t="s">
        <v>168</v>
      </c>
      <c r="J15" s="35">
        <v>28</v>
      </c>
      <c r="K15" s="30">
        <v>2</v>
      </c>
      <c r="L15" s="35">
        <v>35</v>
      </c>
      <c r="M15" s="33">
        <v>63</v>
      </c>
      <c r="N15" s="34" t="s">
        <v>1022</v>
      </c>
    </row>
    <row r="16" spans="1:14">
      <c r="A16" s="30">
        <v>190</v>
      </c>
      <c r="B16" s="31">
        <v>581</v>
      </c>
      <c r="C16" s="32" t="s">
        <v>23</v>
      </c>
      <c r="D16" s="30" t="s">
        <v>24</v>
      </c>
      <c r="E16" s="32" t="s">
        <v>974</v>
      </c>
      <c r="F16" s="32" t="s">
        <v>115</v>
      </c>
      <c r="G16" s="32" t="s">
        <v>116</v>
      </c>
      <c r="H16" s="32" t="s">
        <v>11</v>
      </c>
      <c r="I16" s="32" t="s">
        <v>13</v>
      </c>
      <c r="J16" s="35">
        <v>28</v>
      </c>
      <c r="K16" s="30">
        <v>2</v>
      </c>
      <c r="L16" s="35">
        <v>35</v>
      </c>
      <c r="M16" s="33">
        <v>63</v>
      </c>
      <c r="N16" s="34" t="s">
        <v>1022</v>
      </c>
    </row>
    <row r="17" spans="1:14">
      <c r="A17" s="30">
        <v>195</v>
      </c>
      <c r="B17" s="31">
        <v>703</v>
      </c>
      <c r="C17" s="32" t="s">
        <v>23</v>
      </c>
      <c r="D17" s="30" t="s">
        <v>24</v>
      </c>
      <c r="E17" s="32" t="s">
        <v>350</v>
      </c>
      <c r="F17" s="32" t="s">
        <v>345</v>
      </c>
      <c r="G17" s="32" t="s">
        <v>346</v>
      </c>
      <c r="H17" s="32" t="s">
        <v>347</v>
      </c>
      <c r="I17" s="32" t="s">
        <v>168</v>
      </c>
      <c r="J17" s="35">
        <v>26</v>
      </c>
      <c r="K17" s="30">
        <v>2</v>
      </c>
      <c r="L17" s="35">
        <v>0</v>
      </c>
      <c r="M17" s="33">
        <v>26</v>
      </c>
      <c r="N17" s="34" t="s">
        <v>1022</v>
      </c>
    </row>
    <row r="18" spans="1:14">
      <c r="A18" s="30">
        <v>214</v>
      </c>
      <c r="B18" s="31">
        <v>344</v>
      </c>
      <c r="C18" s="32" t="s">
        <v>23</v>
      </c>
      <c r="D18" s="30" t="s">
        <v>24</v>
      </c>
      <c r="E18" s="32" t="s">
        <v>547</v>
      </c>
      <c r="F18" s="32" t="s">
        <v>546</v>
      </c>
      <c r="G18" s="32" t="s">
        <v>32</v>
      </c>
      <c r="H18" s="32" t="s">
        <v>11</v>
      </c>
      <c r="I18" s="32" t="s">
        <v>13</v>
      </c>
      <c r="J18" s="35">
        <v>27</v>
      </c>
      <c r="K18" s="30">
        <v>2</v>
      </c>
      <c r="L18" s="35">
        <v>32</v>
      </c>
      <c r="M18" s="33">
        <v>59</v>
      </c>
      <c r="N18" s="34" t="s">
        <v>1022</v>
      </c>
    </row>
    <row r="19" spans="1:14">
      <c r="A19" s="30">
        <v>216</v>
      </c>
      <c r="B19" s="31">
        <v>62</v>
      </c>
      <c r="C19" s="32" t="s">
        <v>23</v>
      </c>
      <c r="D19" s="30" t="s">
        <v>24</v>
      </c>
      <c r="E19" s="32" t="s">
        <v>802</v>
      </c>
      <c r="F19" s="32" t="s">
        <v>803</v>
      </c>
      <c r="G19" s="32" t="s">
        <v>763</v>
      </c>
      <c r="H19" s="32" t="s">
        <v>804</v>
      </c>
      <c r="I19" s="32" t="s">
        <v>135</v>
      </c>
      <c r="J19" s="35">
        <v>34</v>
      </c>
      <c r="K19" s="30">
        <v>2</v>
      </c>
      <c r="L19" s="35">
        <v>44</v>
      </c>
      <c r="M19" s="33">
        <v>78</v>
      </c>
      <c r="N19" s="34" t="s">
        <v>1021</v>
      </c>
    </row>
    <row r="20" spans="1:14">
      <c r="A20" s="30">
        <v>219</v>
      </c>
      <c r="B20" s="31">
        <v>21</v>
      </c>
      <c r="C20" s="32" t="s">
        <v>23</v>
      </c>
      <c r="D20" s="30" t="s">
        <v>24</v>
      </c>
      <c r="E20" s="32" t="s">
        <v>321</v>
      </c>
      <c r="F20" s="32" t="s">
        <v>322</v>
      </c>
      <c r="G20" s="32" t="s">
        <v>323</v>
      </c>
      <c r="H20" s="32" t="s">
        <v>18</v>
      </c>
      <c r="I20" s="32" t="s">
        <v>19</v>
      </c>
      <c r="J20" s="35">
        <v>49</v>
      </c>
      <c r="K20" s="30">
        <v>2</v>
      </c>
      <c r="L20" s="35">
        <v>48</v>
      </c>
      <c r="M20" s="33">
        <v>97</v>
      </c>
      <c r="N20" s="34" t="s">
        <v>1020</v>
      </c>
    </row>
    <row r="21" spans="1:14">
      <c r="A21" s="30">
        <v>233</v>
      </c>
      <c r="B21" s="31">
        <v>371</v>
      </c>
      <c r="C21" s="32" t="s">
        <v>23</v>
      </c>
      <c r="D21" s="30" t="s">
        <v>24</v>
      </c>
      <c r="E21" s="32" t="s">
        <v>635</v>
      </c>
      <c r="F21" s="32" t="s">
        <v>634</v>
      </c>
      <c r="G21" s="32" t="s">
        <v>32</v>
      </c>
      <c r="H21" s="32" t="s">
        <v>11</v>
      </c>
      <c r="I21" s="32" t="s">
        <v>13</v>
      </c>
      <c r="J21" s="35">
        <v>33</v>
      </c>
      <c r="K21" s="30">
        <v>2</v>
      </c>
      <c r="L21" s="35">
        <v>31</v>
      </c>
      <c r="M21" s="33">
        <v>64</v>
      </c>
      <c r="N21" s="34" t="s">
        <v>1022</v>
      </c>
    </row>
    <row r="22" spans="1:14">
      <c r="A22" s="30">
        <v>237</v>
      </c>
      <c r="B22" s="31">
        <v>197</v>
      </c>
      <c r="C22" s="32" t="s">
        <v>23</v>
      </c>
      <c r="D22" s="30" t="s">
        <v>24</v>
      </c>
      <c r="E22" s="32" t="s">
        <v>686</v>
      </c>
      <c r="F22" s="32" t="s">
        <v>687</v>
      </c>
      <c r="G22" s="32" t="s">
        <v>85</v>
      </c>
      <c r="H22" s="32" t="s">
        <v>11</v>
      </c>
      <c r="I22" s="32" t="s">
        <v>13</v>
      </c>
      <c r="J22" s="35">
        <v>36</v>
      </c>
      <c r="K22" s="30">
        <v>2</v>
      </c>
      <c r="L22" s="35">
        <v>39</v>
      </c>
      <c r="M22" s="33">
        <v>75</v>
      </c>
      <c r="N22" s="34" t="s">
        <v>1021</v>
      </c>
    </row>
    <row r="23" spans="1:14">
      <c r="A23" s="30">
        <v>248</v>
      </c>
      <c r="B23" s="31">
        <v>345</v>
      </c>
      <c r="C23" s="32" t="s">
        <v>23</v>
      </c>
      <c r="D23" s="30" t="s">
        <v>24</v>
      </c>
      <c r="E23" s="32" t="s">
        <v>548</v>
      </c>
      <c r="F23" s="32" t="s">
        <v>546</v>
      </c>
      <c r="G23" s="32" t="s">
        <v>32</v>
      </c>
      <c r="H23" s="32" t="s">
        <v>11</v>
      </c>
      <c r="I23" s="32" t="s">
        <v>13</v>
      </c>
      <c r="J23" s="35">
        <v>32</v>
      </c>
      <c r="K23" s="30">
        <v>2</v>
      </c>
      <c r="L23" s="35">
        <v>23</v>
      </c>
      <c r="M23" s="33">
        <v>55</v>
      </c>
      <c r="N23" s="34" t="s">
        <v>1022</v>
      </c>
    </row>
    <row r="24" spans="1:14">
      <c r="A24" s="30">
        <v>249</v>
      </c>
      <c r="B24" s="31">
        <v>372</v>
      </c>
      <c r="C24" s="32" t="s">
        <v>23</v>
      </c>
      <c r="D24" s="30" t="s">
        <v>24</v>
      </c>
      <c r="E24" s="32" t="s">
        <v>636</v>
      </c>
      <c r="F24" s="32" t="s">
        <v>634</v>
      </c>
      <c r="G24" s="32" t="s">
        <v>32</v>
      </c>
      <c r="H24" s="32" t="s">
        <v>11</v>
      </c>
      <c r="I24" s="32" t="s">
        <v>13</v>
      </c>
      <c r="J24" s="35">
        <v>25</v>
      </c>
      <c r="K24" s="30">
        <v>2</v>
      </c>
      <c r="L24" s="35">
        <v>22</v>
      </c>
      <c r="M24" s="33">
        <v>47</v>
      </c>
      <c r="N24" s="34" t="s">
        <v>1022</v>
      </c>
    </row>
    <row r="25" spans="1:14">
      <c r="A25" s="30">
        <v>269</v>
      </c>
      <c r="B25" s="31">
        <v>346</v>
      </c>
      <c r="C25" s="32" t="s">
        <v>23</v>
      </c>
      <c r="D25" s="30" t="s">
        <v>24</v>
      </c>
      <c r="E25" s="32" t="s">
        <v>549</v>
      </c>
      <c r="F25" s="32" t="s">
        <v>546</v>
      </c>
      <c r="G25" s="32" t="s">
        <v>32</v>
      </c>
      <c r="H25" s="32" t="s">
        <v>11</v>
      </c>
      <c r="I25" s="32" t="s">
        <v>13</v>
      </c>
      <c r="J25" s="35">
        <v>31</v>
      </c>
      <c r="K25" s="30">
        <v>2</v>
      </c>
      <c r="L25" s="35">
        <v>28</v>
      </c>
      <c r="M25" s="33">
        <v>59</v>
      </c>
      <c r="N25" s="34" t="s">
        <v>1022</v>
      </c>
    </row>
    <row r="26" spans="1:14">
      <c r="A26" s="30">
        <v>270</v>
      </c>
      <c r="B26" s="31">
        <v>373</v>
      </c>
      <c r="C26" s="32" t="s">
        <v>23</v>
      </c>
      <c r="D26" s="30" t="s">
        <v>24</v>
      </c>
      <c r="E26" s="32" t="s">
        <v>637</v>
      </c>
      <c r="F26" s="32" t="s">
        <v>634</v>
      </c>
      <c r="G26" s="32" t="s">
        <v>32</v>
      </c>
      <c r="H26" s="32" t="s">
        <v>11</v>
      </c>
      <c r="I26" s="32" t="s">
        <v>13</v>
      </c>
      <c r="J26" s="35">
        <v>28</v>
      </c>
      <c r="K26" s="30">
        <v>2</v>
      </c>
      <c r="L26" s="35">
        <v>33</v>
      </c>
      <c r="M26" s="33">
        <v>61</v>
      </c>
      <c r="N26" s="34" t="s">
        <v>1022</v>
      </c>
    </row>
    <row r="27" spans="1:14">
      <c r="A27" s="30">
        <v>273</v>
      </c>
      <c r="B27" s="31">
        <v>304</v>
      </c>
      <c r="C27" s="32" t="s">
        <v>23</v>
      </c>
      <c r="D27" s="30" t="s">
        <v>24</v>
      </c>
      <c r="E27" s="32" t="s">
        <v>153</v>
      </c>
      <c r="F27" s="32" t="s">
        <v>152</v>
      </c>
      <c r="G27" s="32" t="s">
        <v>32</v>
      </c>
      <c r="H27" s="32" t="s">
        <v>11</v>
      </c>
      <c r="I27" s="32" t="s">
        <v>13</v>
      </c>
      <c r="J27" s="35">
        <v>33</v>
      </c>
      <c r="K27" s="30">
        <v>2</v>
      </c>
      <c r="L27" s="35">
        <v>44</v>
      </c>
      <c r="M27" s="33">
        <v>77</v>
      </c>
      <c r="N27" s="34" t="s">
        <v>1021</v>
      </c>
    </row>
    <row r="28" spans="1:14">
      <c r="A28" s="30">
        <v>274</v>
      </c>
      <c r="B28" s="31">
        <v>71</v>
      </c>
      <c r="C28" s="32" t="s">
        <v>23</v>
      </c>
      <c r="D28" s="30" t="s">
        <v>24</v>
      </c>
      <c r="E28" s="32" t="s">
        <v>504</v>
      </c>
      <c r="F28" s="32" t="s">
        <v>495</v>
      </c>
      <c r="G28" s="32" t="s">
        <v>955</v>
      </c>
      <c r="H28" s="32" t="s">
        <v>496</v>
      </c>
      <c r="I28" s="32" t="s">
        <v>497</v>
      </c>
      <c r="J28" s="35">
        <v>37</v>
      </c>
      <c r="K28" s="30">
        <v>2</v>
      </c>
      <c r="L28" s="35">
        <v>29</v>
      </c>
      <c r="M28" s="33">
        <v>66</v>
      </c>
      <c r="N28" s="34" t="s">
        <v>1022</v>
      </c>
    </row>
    <row r="29" spans="1:14">
      <c r="A29" s="30">
        <v>276</v>
      </c>
      <c r="B29" s="31">
        <v>347</v>
      </c>
      <c r="C29" s="32" t="s">
        <v>23</v>
      </c>
      <c r="D29" s="30" t="s">
        <v>24</v>
      </c>
      <c r="E29" s="32" t="s">
        <v>550</v>
      </c>
      <c r="F29" s="32" t="s">
        <v>546</v>
      </c>
      <c r="G29" s="32" t="s">
        <v>32</v>
      </c>
      <c r="H29" s="32" t="s">
        <v>11</v>
      </c>
      <c r="I29" s="32" t="s">
        <v>13</v>
      </c>
      <c r="J29" s="35">
        <v>26</v>
      </c>
      <c r="K29" s="30">
        <v>2</v>
      </c>
      <c r="L29" s="35">
        <v>35</v>
      </c>
      <c r="M29" s="33">
        <v>61</v>
      </c>
      <c r="N29" s="34" t="s">
        <v>1022</v>
      </c>
    </row>
    <row r="30" spans="1:14">
      <c r="A30" s="30">
        <v>277</v>
      </c>
      <c r="B30" s="31">
        <v>75</v>
      </c>
      <c r="C30" s="32" t="s">
        <v>23</v>
      </c>
      <c r="D30" s="30" t="s">
        <v>24</v>
      </c>
      <c r="E30" s="32" t="s">
        <v>505</v>
      </c>
      <c r="F30" s="32" t="s">
        <v>495</v>
      </c>
      <c r="G30" s="32" t="s">
        <v>955</v>
      </c>
      <c r="H30" s="32" t="s">
        <v>496</v>
      </c>
      <c r="I30" s="32" t="s">
        <v>497</v>
      </c>
      <c r="J30" s="35">
        <v>30</v>
      </c>
      <c r="K30" s="30">
        <v>2</v>
      </c>
      <c r="L30" s="35">
        <v>35</v>
      </c>
      <c r="M30" s="33">
        <v>65</v>
      </c>
      <c r="N30" s="34" t="s">
        <v>1022</v>
      </c>
    </row>
    <row r="31" spans="1:14">
      <c r="A31" s="30">
        <v>341</v>
      </c>
      <c r="B31" s="31">
        <v>246</v>
      </c>
      <c r="C31" s="32" t="s">
        <v>23</v>
      </c>
      <c r="D31" s="30" t="s">
        <v>24</v>
      </c>
      <c r="E31" s="32" t="s">
        <v>1093</v>
      </c>
      <c r="F31" s="32" t="s">
        <v>341</v>
      </c>
      <c r="G31" s="32" t="s">
        <v>17</v>
      </c>
      <c r="H31" s="32" t="s">
        <v>18</v>
      </c>
      <c r="I31" s="32" t="s">
        <v>19</v>
      </c>
      <c r="J31" s="35">
        <v>48</v>
      </c>
      <c r="K31" s="30">
        <v>2</v>
      </c>
      <c r="L31" s="35">
        <v>44</v>
      </c>
      <c r="M31" s="33">
        <v>92</v>
      </c>
      <c r="N31" s="34" t="s">
        <v>1021</v>
      </c>
    </row>
    <row r="32" spans="1:14">
      <c r="A32" s="30">
        <v>360</v>
      </c>
      <c r="B32" s="31">
        <v>348</v>
      </c>
      <c r="C32" s="32" t="s">
        <v>23</v>
      </c>
      <c r="D32" s="30" t="s">
        <v>24</v>
      </c>
      <c r="E32" s="32" t="s">
        <v>1037</v>
      </c>
      <c r="F32" s="32" t="s">
        <v>546</v>
      </c>
      <c r="G32" s="32" t="s">
        <v>32</v>
      </c>
      <c r="H32" s="32" t="s">
        <v>11</v>
      </c>
      <c r="I32" s="32" t="s">
        <v>13</v>
      </c>
      <c r="J32" s="35">
        <v>29</v>
      </c>
      <c r="K32" s="30">
        <v>2</v>
      </c>
      <c r="L32" s="35">
        <v>23</v>
      </c>
      <c r="M32" s="33">
        <v>52</v>
      </c>
      <c r="N32" s="34" t="s">
        <v>1022</v>
      </c>
    </row>
    <row r="33" spans="1:14">
      <c r="A33" s="30">
        <v>369</v>
      </c>
      <c r="B33" s="31">
        <v>349</v>
      </c>
      <c r="C33" s="32" t="s">
        <v>23</v>
      </c>
      <c r="D33" s="30" t="s">
        <v>24</v>
      </c>
      <c r="E33" s="32" t="s">
        <v>1066</v>
      </c>
      <c r="F33" s="32" t="s">
        <v>546</v>
      </c>
      <c r="G33" s="32" t="s">
        <v>32</v>
      </c>
      <c r="H33" s="32" t="s">
        <v>11</v>
      </c>
      <c r="I33" s="32" t="s">
        <v>13</v>
      </c>
      <c r="J33" s="35">
        <v>43</v>
      </c>
      <c r="K33" s="30">
        <v>2</v>
      </c>
      <c r="L33" s="35">
        <v>42</v>
      </c>
      <c r="M33" s="33">
        <v>85</v>
      </c>
      <c r="N33" s="34" t="s">
        <v>1021</v>
      </c>
    </row>
    <row r="34" spans="1:14">
      <c r="A34" s="30">
        <v>370</v>
      </c>
      <c r="B34" s="31">
        <v>218</v>
      </c>
      <c r="C34" s="32" t="s">
        <v>23</v>
      </c>
      <c r="D34" s="30" t="s">
        <v>24</v>
      </c>
      <c r="E34" s="32" t="s">
        <v>426</v>
      </c>
      <c r="F34" s="32" t="s">
        <v>425</v>
      </c>
      <c r="G34" s="32" t="s">
        <v>30</v>
      </c>
      <c r="H34" s="32" t="s">
        <v>11</v>
      </c>
      <c r="I34" s="32" t="s">
        <v>31</v>
      </c>
      <c r="J34" s="35">
        <v>25</v>
      </c>
      <c r="K34" s="30">
        <v>2</v>
      </c>
      <c r="L34" s="35">
        <v>0</v>
      </c>
      <c r="M34" s="33">
        <v>25</v>
      </c>
      <c r="N34" s="34" t="s">
        <v>1022</v>
      </c>
    </row>
    <row r="35" spans="1:14">
      <c r="A35" s="30">
        <v>374</v>
      </c>
      <c r="B35" s="31">
        <v>378</v>
      </c>
      <c r="C35" s="32" t="s">
        <v>23</v>
      </c>
      <c r="D35" s="30" t="s">
        <v>24</v>
      </c>
      <c r="E35" s="32" t="s">
        <v>283</v>
      </c>
      <c r="F35" s="32" t="s">
        <v>284</v>
      </c>
      <c r="G35" s="32" t="s">
        <v>285</v>
      </c>
      <c r="H35" s="32" t="s">
        <v>174</v>
      </c>
      <c r="I35" s="32" t="s">
        <v>19</v>
      </c>
      <c r="J35" s="35">
        <v>49</v>
      </c>
      <c r="K35" s="30">
        <v>2</v>
      </c>
      <c r="L35" s="35">
        <v>49</v>
      </c>
      <c r="M35" s="33">
        <v>98</v>
      </c>
      <c r="N35" s="34" t="s">
        <v>1020</v>
      </c>
    </row>
    <row r="36" spans="1:14">
      <c r="A36" s="30">
        <v>375</v>
      </c>
      <c r="B36" s="31">
        <v>705</v>
      </c>
      <c r="C36" s="32" t="s">
        <v>23</v>
      </c>
      <c r="D36" s="30" t="s">
        <v>24</v>
      </c>
      <c r="E36" s="32" t="s">
        <v>1064</v>
      </c>
      <c r="F36" s="32" t="s">
        <v>345</v>
      </c>
      <c r="G36" s="32" t="s">
        <v>346</v>
      </c>
      <c r="H36" s="32" t="s">
        <v>347</v>
      </c>
      <c r="I36" s="32" t="s">
        <v>168</v>
      </c>
      <c r="J36" s="35">
        <v>41</v>
      </c>
      <c r="K36" s="30">
        <v>2</v>
      </c>
      <c r="L36" s="35">
        <v>42</v>
      </c>
      <c r="M36" s="33">
        <v>83</v>
      </c>
      <c r="N36" s="34" t="s">
        <v>1021</v>
      </c>
    </row>
    <row r="37" spans="1:14">
      <c r="A37" s="30">
        <v>403</v>
      </c>
      <c r="B37" s="31">
        <v>308</v>
      </c>
      <c r="C37" s="32" t="s">
        <v>23</v>
      </c>
      <c r="D37" s="30" t="s">
        <v>24</v>
      </c>
      <c r="E37" s="32" t="s">
        <v>154</v>
      </c>
      <c r="F37" s="32" t="s">
        <v>152</v>
      </c>
      <c r="G37" s="32" t="s">
        <v>32</v>
      </c>
      <c r="H37" s="32" t="s">
        <v>11</v>
      </c>
      <c r="I37" s="32" t="s">
        <v>13</v>
      </c>
      <c r="J37" s="35">
        <v>25</v>
      </c>
      <c r="K37" s="30">
        <v>2</v>
      </c>
      <c r="L37" s="35">
        <v>20</v>
      </c>
      <c r="M37" s="33">
        <v>45</v>
      </c>
      <c r="N37" s="34" t="s">
        <v>1022</v>
      </c>
    </row>
    <row r="38" spans="1:14">
      <c r="A38" s="30">
        <v>416</v>
      </c>
      <c r="B38" s="31">
        <v>215</v>
      </c>
      <c r="C38" s="32" t="s">
        <v>23</v>
      </c>
      <c r="D38" s="30" t="s">
        <v>24</v>
      </c>
      <c r="E38" s="32" t="s">
        <v>427</v>
      </c>
      <c r="F38" s="32" t="s">
        <v>425</v>
      </c>
      <c r="G38" s="32" t="s">
        <v>30</v>
      </c>
      <c r="H38" s="32" t="s">
        <v>11</v>
      </c>
      <c r="I38" s="32" t="s">
        <v>31</v>
      </c>
      <c r="J38" s="35">
        <v>28</v>
      </c>
      <c r="K38" s="30">
        <v>2</v>
      </c>
      <c r="L38" s="35">
        <v>0</v>
      </c>
      <c r="M38" s="33">
        <v>28</v>
      </c>
      <c r="N38" s="34" t="s">
        <v>1022</v>
      </c>
    </row>
    <row r="39" spans="1:14">
      <c r="A39" s="30">
        <v>425</v>
      </c>
      <c r="B39" s="31">
        <v>203</v>
      </c>
      <c r="C39" s="32" t="s">
        <v>23</v>
      </c>
      <c r="D39" s="30" t="s">
        <v>24</v>
      </c>
      <c r="E39" s="32" t="s">
        <v>455</v>
      </c>
      <c r="F39" s="32" t="s">
        <v>453</v>
      </c>
      <c r="G39" s="32" t="s">
        <v>454</v>
      </c>
      <c r="H39" s="32" t="s">
        <v>11</v>
      </c>
      <c r="I39" s="32" t="s">
        <v>13</v>
      </c>
      <c r="J39" s="35">
        <v>46</v>
      </c>
      <c r="K39" s="30">
        <v>2</v>
      </c>
      <c r="L39" s="35">
        <v>30</v>
      </c>
      <c r="M39" s="33">
        <v>76</v>
      </c>
      <c r="N39" s="34" t="s">
        <v>1021</v>
      </c>
    </row>
    <row r="40" spans="1:14">
      <c r="A40" s="30">
        <v>426</v>
      </c>
      <c r="B40" s="31">
        <v>74</v>
      </c>
      <c r="C40" s="32" t="s">
        <v>23</v>
      </c>
      <c r="D40" s="30" t="s">
        <v>24</v>
      </c>
      <c r="E40" s="32" t="s">
        <v>506</v>
      </c>
      <c r="F40" s="32" t="s">
        <v>495</v>
      </c>
      <c r="G40" s="32" t="s">
        <v>955</v>
      </c>
      <c r="H40" s="32" t="s">
        <v>496</v>
      </c>
      <c r="I40" s="32" t="s">
        <v>497</v>
      </c>
      <c r="J40" s="35">
        <v>36</v>
      </c>
      <c r="K40" s="30">
        <v>2</v>
      </c>
      <c r="L40" s="35">
        <v>30</v>
      </c>
      <c r="M40" s="33">
        <v>66</v>
      </c>
      <c r="N40" s="34" t="s">
        <v>1022</v>
      </c>
    </row>
    <row r="41" spans="1:14">
      <c r="A41" s="30">
        <v>427</v>
      </c>
      <c r="B41" s="31">
        <v>63</v>
      </c>
      <c r="C41" s="32" t="s">
        <v>23</v>
      </c>
      <c r="D41" s="30" t="s">
        <v>24</v>
      </c>
      <c r="E41" s="32" t="s">
        <v>805</v>
      </c>
      <c r="F41" s="32" t="s">
        <v>803</v>
      </c>
      <c r="G41" s="32" t="s">
        <v>763</v>
      </c>
      <c r="H41" s="32" t="s">
        <v>804</v>
      </c>
      <c r="I41" s="32" t="s">
        <v>135</v>
      </c>
      <c r="J41" s="35">
        <v>43</v>
      </c>
      <c r="K41" s="30">
        <v>2</v>
      </c>
      <c r="L41" s="35">
        <v>41</v>
      </c>
      <c r="M41" s="33">
        <v>84</v>
      </c>
      <c r="N41" s="34" t="s">
        <v>1021</v>
      </c>
    </row>
    <row r="42" spans="1:14">
      <c r="A42" s="30">
        <v>443</v>
      </c>
      <c r="B42" s="31">
        <v>309</v>
      </c>
      <c r="C42" s="32" t="s">
        <v>23</v>
      </c>
      <c r="D42" s="30" t="s">
        <v>24</v>
      </c>
      <c r="E42" s="32" t="s">
        <v>155</v>
      </c>
      <c r="F42" s="32" t="s">
        <v>152</v>
      </c>
      <c r="G42" s="32" t="s">
        <v>32</v>
      </c>
      <c r="H42" s="32" t="s">
        <v>11</v>
      </c>
      <c r="I42" s="32" t="s">
        <v>13</v>
      </c>
      <c r="J42" s="35">
        <v>25</v>
      </c>
      <c r="K42" s="30">
        <v>2</v>
      </c>
      <c r="L42" s="35">
        <v>35</v>
      </c>
      <c r="M42" s="33">
        <v>60</v>
      </c>
      <c r="N42" s="34" t="s">
        <v>1022</v>
      </c>
    </row>
    <row r="43" spans="1:14">
      <c r="A43" s="30">
        <v>476</v>
      </c>
      <c r="B43" s="31">
        <v>83</v>
      </c>
      <c r="C43" s="32" t="s">
        <v>23</v>
      </c>
      <c r="D43" s="30" t="s">
        <v>24</v>
      </c>
      <c r="E43" s="32" t="s">
        <v>1086</v>
      </c>
      <c r="F43" s="32" t="s">
        <v>449</v>
      </c>
      <c r="G43" s="32" t="s">
        <v>450</v>
      </c>
      <c r="H43" s="32" t="s">
        <v>451</v>
      </c>
      <c r="I43" s="32" t="s">
        <v>434</v>
      </c>
      <c r="J43" s="35">
        <v>40</v>
      </c>
      <c r="K43" s="30">
        <v>2</v>
      </c>
      <c r="L43" s="35">
        <v>41</v>
      </c>
      <c r="M43" s="33">
        <v>81</v>
      </c>
      <c r="N43" s="34" t="s">
        <v>1021</v>
      </c>
    </row>
    <row r="44" spans="1:14">
      <c r="A44" s="30">
        <v>477</v>
      </c>
      <c r="B44" s="31">
        <v>310</v>
      </c>
      <c r="C44" s="32" t="s">
        <v>23</v>
      </c>
      <c r="D44" s="30" t="s">
        <v>24</v>
      </c>
      <c r="E44" s="32" t="s">
        <v>156</v>
      </c>
      <c r="F44" s="32" t="s">
        <v>152</v>
      </c>
      <c r="G44" s="32" t="s">
        <v>32</v>
      </c>
      <c r="H44" s="32" t="s">
        <v>11</v>
      </c>
      <c r="I44" s="32" t="s">
        <v>13</v>
      </c>
      <c r="J44" s="35">
        <v>26</v>
      </c>
      <c r="K44" s="30">
        <v>2</v>
      </c>
      <c r="L44" s="35">
        <v>16</v>
      </c>
      <c r="M44" s="33">
        <v>42</v>
      </c>
      <c r="N44" s="34" t="s">
        <v>1022</v>
      </c>
    </row>
    <row r="45" spans="1:14">
      <c r="A45" s="30">
        <v>479</v>
      </c>
      <c r="B45" s="31">
        <v>334</v>
      </c>
      <c r="C45" s="32" t="s">
        <v>23</v>
      </c>
      <c r="D45" s="30" t="s">
        <v>24</v>
      </c>
      <c r="E45" s="32" t="s">
        <v>514</v>
      </c>
      <c r="F45" s="32" t="s">
        <v>513</v>
      </c>
      <c r="G45" s="32" t="s">
        <v>32</v>
      </c>
      <c r="H45" s="32" t="s">
        <v>11</v>
      </c>
      <c r="I45" s="32" t="s">
        <v>13</v>
      </c>
      <c r="J45" s="35">
        <v>35</v>
      </c>
      <c r="K45" s="30">
        <v>2</v>
      </c>
      <c r="L45" s="35">
        <v>32</v>
      </c>
      <c r="M45" s="33">
        <v>67</v>
      </c>
      <c r="N45" s="34" t="s">
        <v>1022</v>
      </c>
    </row>
    <row r="46" spans="1:14">
      <c r="A46" s="30">
        <v>480</v>
      </c>
      <c r="B46" s="31">
        <v>165</v>
      </c>
      <c r="C46" s="32" t="s">
        <v>23</v>
      </c>
      <c r="D46" s="30" t="s">
        <v>24</v>
      </c>
      <c r="E46" s="32" t="s">
        <v>371</v>
      </c>
      <c r="F46" s="32" t="s">
        <v>372</v>
      </c>
      <c r="G46" s="32" t="s">
        <v>78</v>
      </c>
      <c r="H46" s="32" t="s">
        <v>11</v>
      </c>
      <c r="I46" s="32" t="s">
        <v>75</v>
      </c>
      <c r="J46" s="35">
        <v>36</v>
      </c>
      <c r="K46" s="30">
        <v>2</v>
      </c>
      <c r="L46" s="35">
        <v>38</v>
      </c>
      <c r="M46" s="33">
        <v>74</v>
      </c>
      <c r="N46" s="34" t="s">
        <v>1022</v>
      </c>
    </row>
    <row r="47" spans="1:14">
      <c r="A47" s="30">
        <v>50</v>
      </c>
      <c r="B47" s="31">
        <v>198</v>
      </c>
      <c r="C47" s="32" t="s">
        <v>23</v>
      </c>
      <c r="D47" s="30" t="s">
        <v>24</v>
      </c>
      <c r="E47" s="32" t="s">
        <v>688</v>
      </c>
      <c r="F47" s="32" t="s">
        <v>687</v>
      </c>
      <c r="G47" s="32" t="s">
        <v>85</v>
      </c>
      <c r="H47" s="32" t="s">
        <v>11</v>
      </c>
      <c r="I47" s="32" t="s">
        <v>13</v>
      </c>
      <c r="J47" s="35">
        <v>47</v>
      </c>
      <c r="K47" s="30">
        <v>2</v>
      </c>
      <c r="L47" s="35">
        <v>50</v>
      </c>
      <c r="M47" s="33">
        <v>97</v>
      </c>
      <c r="N47" s="34" t="s">
        <v>1020</v>
      </c>
    </row>
    <row r="48" spans="1:14">
      <c r="A48" s="30">
        <v>509</v>
      </c>
      <c r="B48" s="31">
        <v>580</v>
      </c>
      <c r="C48" s="32" t="s">
        <v>23</v>
      </c>
      <c r="D48" s="30" t="s">
        <v>24</v>
      </c>
      <c r="E48" s="32" t="s">
        <v>117</v>
      </c>
      <c r="F48" s="32" t="s">
        <v>115</v>
      </c>
      <c r="G48" s="32" t="s">
        <v>116</v>
      </c>
      <c r="H48" s="32" t="s">
        <v>11</v>
      </c>
      <c r="I48" s="32" t="s">
        <v>13</v>
      </c>
      <c r="J48" s="35">
        <v>39</v>
      </c>
      <c r="K48" s="30">
        <v>2</v>
      </c>
      <c r="L48" s="35">
        <v>33</v>
      </c>
      <c r="M48" s="33">
        <v>72</v>
      </c>
      <c r="N48" s="34" t="s">
        <v>1022</v>
      </c>
    </row>
    <row r="49" spans="1:14">
      <c r="A49" s="30">
        <v>514</v>
      </c>
      <c r="B49" s="31">
        <v>164</v>
      </c>
      <c r="C49" s="32" t="s">
        <v>23</v>
      </c>
      <c r="D49" s="30" t="s">
        <v>24</v>
      </c>
      <c r="E49" s="32" t="s">
        <v>373</v>
      </c>
      <c r="F49" s="32" t="s">
        <v>372</v>
      </c>
      <c r="G49" s="32" t="s">
        <v>78</v>
      </c>
      <c r="H49" s="32" t="s">
        <v>11</v>
      </c>
      <c r="I49" s="32" t="s">
        <v>75</v>
      </c>
      <c r="J49" s="35">
        <v>38</v>
      </c>
      <c r="K49" s="30">
        <v>2</v>
      </c>
      <c r="L49" s="35">
        <v>39</v>
      </c>
      <c r="M49" s="33">
        <v>77</v>
      </c>
      <c r="N49" s="34" t="s">
        <v>1021</v>
      </c>
    </row>
    <row r="50" spans="1:14">
      <c r="A50" s="30">
        <v>554</v>
      </c>
      <c r="B50" s="31">
        <v>307</v>
      </c>
      <c r="C50" s="32" t="s">
        <v>23</v>
      </c>
      <c r="D50" s="30" t="s">
        <v>24</v>
      </c>
      <c r="E50" s="32" t="s">
        <v>1038</v>
      </c>
      <c r="F50" s="32" t="s">
        <v>152</v>
      </c>
      <c r="G50" s="32" t="s">
        <v>32</v>
      </c>
      <c r="H50" s="32" t="s">
        <v>11</v>
      </c>
      <c r="I50" s="32" t="s">
        <v>13</v>
      </c>
      <c r="J50" s="35">
        <v>42</v>
      </c>
      <c r="K50" s="30">
        <v>2</v>
      </c>
      <c r="L50" s="35">
        <v>35</v>
      </c>
      <c r="M50" s="33">
        <v>77</v>
      </c>
      <c r="N50" s="34" t="s">
        <v>1021</v>
      </c>
    </row>
    <row r="51" spans="1:14">
      <c r="A51" s="30">
        <v>557</v>
      </c>
      <c r="B51" s="31">
        <v>73</v>
      </c>
      <c r="C51" s="32" t="s">
        <v>23</v>
      </c>
      <c r="D51" s="30" t="s">
        <v>24</v>
      </c>
      <c r="E51" s="32" t="s">
        <v>509</v>
      </c>
      <c r="F51" s="32" t="s">
        <v>495</v>
      </c>
      <c r="G51" s="32" t="s">
        <v>955</v>
      </c>
      <c r="H51" s="32" t="s">
        <v>496</v>
      </c>
      <c r="I51" s="32" t="s">
        <v>497</v>
      </c>
      <c r="J51" s="35">
        <v>41</v>
      </c>
      <c r="K51" s="30">
        <v>2</v>
      </c>
      <c r="L51" s="35">
        <v>26</v>
      </c>
      <c r="M51" s="33">
        <v>67</v>
      </c>
      <c r="N51" s="34" t="s">
        <v>1022</v>
      </c>
    </row>
    <row r="52" spans="1:14">
      <c r="A52" s="30">
        <v>564</v>
      </c>
      <c r="B52" s="31">
        <v>315</v>
      </c>
      <c r="C52" s="32" t="s">
        <v>23</v>
      </c>
      <c r="D52" s="30" t="s">
        <v>24</v>
      </c>
      <c r="E52" s="32" t="s">
        <v>157</v>
      </c>
      <c r="F52" s="32" t="s">
        <v>152</v>
      </c>
      <c r="G52" s="32" t="s">
        <v>32</v>
      </c>
      <c r="H52" s="32" t="s">
        <v>11</v>
      </c>
      <c r="I52" s="32" t="s">
        <v>13</v>
      </c>
      <c r="J52" s="35">
        <v>30</v>
      </c>
      <c r="K52" s="30">
        <v>2</v>
      </c>
      <c r="L52" s="35">
        <v>37</v>
      </c>
      <c r="M52" s="33">
        <v>67</v>
      </c>
      <c r="N52" s="34" t="s">
        <v>1022</v>
      </c>
    </row>
    <row r="53" spans="1:14">
      <c r="A53" s="30">
        <v>568</v>
      </c>
      <c r="B53" s="31">
        <v>704</v>
      </c>
      <c r="C53" s="32" t="s">
        <v>23</v>
      </c>
      <c r="D53" s="30" t="s">
        <v>24</v>
      </c>
      <c r="E53" s="32" t="s">
        <v>352</v>
      </c>
      <c r="F53" s="32" t="s">
        <v>345</v>
      </c>
      <c r="G53" s="32" t="s">
        <v>346</v>
      </c>
      <c r="H53" s="32" t="s">
        <v>347</v>
      </c>
      <c r="I53" s="32" t="s">
        <v>168</v>
      </c>
      <c r="J53" s="35">
        <v>36</v>
      </c>
      <c r="K53" s="30">
        <v>2</v>
      </c>
      <c r="L53" s="35">
        <v>48</v>
      </c>
      <c r="M53" s="33">
        <v>84</v>
      </c>
      <c r="N53" s="34" t="s">
        <v>1021</v>
      </c>
    </row>
    <row r="54" spans="1:14">
      <c r="A54" s="30">
        <v>572</v>
      </c>
      <c r="B54" s="31">
        <v>949</v>
      </c>
      <c r="C54" s="32" t="s">
        <v>23</v>
      </c>
      <c r="D54" s="30" t="s">
        <v>24</v>
      </c>
      <c r="E54" s="32" t="s">
        <v>264</v>
      </c>
      <c r="F54" s="32" t="s">
        <v>265</v>
      </c>
      <c r="G54" s="32" t="s">
        <v>188</v>
      </c>
      <c r="H54" s="32" t="s">
        <v>11</v>
      </c>
      <c r="I54" s="32" t="s">
        <v>13</v>
      </c>
      <c r="J54" s="35">
        <v>45</v>
      </c>
      <c r="K54" s="30">
        <v>2</v>
      </c>
      <c r="L54" s="35">
        <v>36</v>
      </c>
      <c r="M54" s="33">
        <v>81</v>
      </c>
      <c r="N54" s="34" t="s">
        <v>1021</v>
      </c>
    </row>
    <row r="55" spans="1:14">
      <c r="A55" s="30">
        <v>591</v>
      </c>
      <c r="B55" s="31">
        <v>354</v>
      </c>
      <c r="C55" s="32" t="s">
        <v>23</v>
      </c>
      <c r="D55" s="30" t="s">
        <v>24</v>
      </c>
      <c r="E55" s="32" t="s">
        <v>552</v>
      </c>
      <c r="F55" s="32" t="s">
        <v>546</v>
      </c>
      <c r="G55" s="32" t="s">
        <v>32</v>
      </c>
      <c r="H55" s="32" t="s">
        <v>11</v>
      </c>
      <c r="I55" s="32" t="s">
        <v>13</v>
      </c>
      <c r="J55" s="35">
        <v>29</v>
      </c>
      <c r="K55" s="30">
        <v>2</v>
      </c>
      <c r="L55" s="35">
        <v>0</v>
      </c>
      <c r="M55" s="33">
        <v>29</v>
      </c>
      <c r="N55" s="34" t="s">
        <v>1022</v>
      </c>
    </row>
    <row r="56" spans="1:14">
      <c r="A56" s="30">
        <v>593</v>
      </c>
      <c r="B56" s="31">
        <v>306</v>
      </c>
      <c r="C56" s="32" t="s">
        <v>23</v>
      </c>
      <c r="D56" s="30" t="s">
        <v>24</v>
      </c>
      <c r="E56" s="32" t="s">
        <v>1039</v>
      </c>
      <c r="F56" s="32" t="s">
        <v>152</v>
      </c>
      <c r="G56" s="32" t="s">
        <v>32</v>
      </c>
      <c r="H56" s="32" t="s">
        <v>11</v>
      </c>
      <c r="I56" s="32" t="s">
        <v>13</v>
      </c>
      <c r="J56" s="35">
        <v>25</v>
      </c>
      <c r="K56" s="30">
        <v>2</v>
      </c>
      <c r="L56" s="35">
        <v>30</v>
      </c>
      <c r="M56" s="33">
        <v>55</v>
      </c>
      <c r="N56" s="34" t="s">
        <v>1022</v>
      </c>
    </row>
    <row r="57" spans="1:14">
      <c r="A57" s="30">
        <v>622</v>
      </c>
      <c r="B57" s="31">
        <v>195</v>
      </c>
      <c r="C57" s="32" t="s">
        <v>23</v>
      </c>
      <c r="D57" s="30" t="s">
        <v>24</v>
      </c>
      <c r="E57" s="32" t="s">
        <v>689</v>
      </c>
      <c r="F57" s="32" t="s">
        <v>687</v>
      </c>
      <c r="G57" s="32" t="s">
        <v>85</v>
      </c>
      <c r="H57" s="32" t="s">
        <v>11</v>
      </c>
      <c r="I57" s="32" t="s">
        <v>13</v>
      </c>
      <c r="J57" s="35">
        <v>28</v>
      </c>
      <c r="K57" s="30">
        <v>2</v>
      </c>
      <c r="L57" s="35">
        <v>33</v>
      </c>
      <c r="M57" s="33">
        <v>61</v>
      </c>
      <c r="N57" s="34" t="s">
        <v>1022</v>
      </c>
    </row>
    <row r="58" spans="1:14">
      <c r="A58" s="30">
        <v>643</v>
      </c>
      <c r="B58" s="31">
        <v>579</v>
      </c>
      <c r="C58" s="32" t="s">
        <v>23</v>
      </c>
      <c r="D58" s="30" t="s">
        <v>24</v>
      </c>
      <c r="E58" s="32" t="s">
        <v>973</v>
      </c>
      <c r="F58" s="32" t="s">
        <v>115</v>
      </c>
      <c r="G58" s="32" t="s">
        <v>116</v>
      </c>
      <c r="H58" s="32" t="s">
        <v>11</v>
      </c>
      <c r="I58" s="32" t="s">
        <v>13</v>
      </c>
      <c r="J58" s="35">
        <v>29</v>
      </c>
      <c r="K58" s="30">
        <v>2</v>
      </c>
      <c r="L58" s="35">
        <v>27</v>
      </c>
      <c r="M58" s="33">
        <v>56</v>
      </c>
      <c r="N58" s="34" t="s">
        <v>1022</v>
      </c>
    </row>
    <row r="59" spans="1:14">
      <c r="A59" s="30">
        <v>661</v>
      </c>
      <c r="B59" s="31">
        <v>627</v>
      </c>
      <c r="C59" s="32" t="s">
        <v>23</v>
      </c>
      <c r="D59" s="30" t="s">
        <v>24</v>
      </c>
      <c r="E59" s="32" t="s">
        <v>1012</v>
      </c>
      <c r="F59" s="32" t="s">
        <v>11</v>
      </c>
      <c r="G59" s="32" t="s">
        <v>20</v>
      </c>
      <c r="H59" s="32" t="s">
        <v>11</v>
      </c>
      <c r="I59" s="32" t="s">
        <v>13</v>
      </c>
      <c r="J59" s="35">
        <v>36</v>
      </c>
      <c r="K59" s="30">
        <v>2</v>
      </c>
      <c r="L59" s="35">
        <v>45</v>
      </c>
      <c r="M59" s="33">
        <v>81</v>
      </c>
      <c r="N59" s="34" t="s">
        <v>1021</v>
      </c>
    </row>
    <row r="60" spans="1:14">
      <c r="A60" s="30">
        <v>666</v>
      </c>
      <c r="B60" s="31">
        <v>375</v>
      </c>
      <c r="C60" s="32" t="s">
        <v>23</v>
      </c>
      <c r="D60" s="30" t="s">
        <v>24</v>
      </c>
      <c r="E60" s="32" t="s">
        <v>638</v>
      </c>
      <c r="F60" s="32" t="s">
        <v>634</v>
      </c>
      <c r="G60" s="32" t="s">
        <v>32</v>
      </c>
      <c r="H60" s="32" t="s">
        <v>11</v>
      </c>
      <c r="I60" s="32" t="s">
        <v>13</v>
      </c>
      <c r="J60" s="35">
        <v>25</v>
      </c>
      <c r="K60" s="30">
        <v>2</v>
      </c>
      <c r="L60" s="35">
        <v>0</v>
      </c>
      <c r="M60" s="33">
        <v>25</v>
      </c>
      <c r="N60" s="34" t="s">
        <v>1022</v>
      </c>
    </row>
    <row r="61" spans="1:14">
      <c r="A61" s="30">
        <v>658</v>
      </c>
      <c r="B61" s="31">
        <v>305</v>
      </c>
      <c r="C61" s="32" t="s">
        <v>23</v>
      </c>
      <c r="D61" s="30" t="s">
        <v>24</v>
      </c>
      <c r="E61" s="32" t="s">
        <v>1040</v>
      </c>
      <c r="F61" s="32" t="s">
        <v>152</v>
      </c>
      <c r="G61" s="32" t="s">
        <v>32</v>
      </c>
      <c r="H61" s="32" t="s">
        <v>11</v>
      </c>
      <c r="I61" s="32" t="s">
        <v>13</v>
      </c>
      <c r="J61" s="35">
        <v>31</v>
      </c>
      <c r="K61" s="30">
        <v>2</v>
      </c>
      <c r="L61" s="35">
        <v>24</v>
      </c>
      <c r="M61" s="33">
        <v>55</v>
      </c>
      <c r="N61" s="34" t="s">
        <v>1022</v>
      </c>
    </row>
    <row r="62" spans="1:14">
      <c r="A62" s="30">
        <v>670</v>
      </c>
      <c r="B62" s="31">
        <v>781</v>
      </c>
      <c r="C62" s="32" t="s">
        <v>23</v>
      </c>
      <c r="D62" s="30" t="s">
        <v>24</v>
      </c>
      <c r="E62" s="32" t="s">
        <v>1054</v>
      </c>
      <c r="F62" s="32" t="s">
        <v>608</v>
      </c>
      <c r="G62" s="32" t="s">
        <v>1065</v>
      </c>
      <c r="H62" s="32" t="s">
        <v>174</v>
      </c>
      <c r="I62" s="32" t="s">
        <v>19</v>
      </c>
      <c r="J62" s="35">
        <v>28</v>
      </c>
      <c r="K62" s="30">
        <v>2</v>
      </c>
      <c r="L62" s="35">
        <v>35</v>
      </c>
      <c r="M62" s="33">
        <v>63</v>
      </c>
      <c r="N62" s="34" t="s">
        <v>1022</v>
      </c>
    </row>
    <row r="63" spans="1:14">
      <c r="A63" s="30">
        <v>671</v>
      </c>
      <c r="B63" s="31">
        <v>204</v>
      </c>
      <c r="C63" s="32" t="s">
        <v>23</v>
      </c>
      <c r="D63" s="30" t="s">
        <v>24</v>
      </c>
      <c r="E63" s="32" t="s">
        <v>456</v>
      </c>
      <c r="F63" s="32" t="s">
        <v>453</v>
      </c>
      <c r="G63" s="32" t="s">
        <v>454</v>
      </c>
      <c r="H63" s="32" t="s">
        <v>11</v>
      </c>
      <c r="I63" s="32" t="s">
        <v>13</v>
      </c>
      <c r="J63" s="35">
        <v>39</v>
      </c>
      <c r="K63" s="30">
        <v>2</v>
      </c>
      <c r="L63" s="35">
        <v>26</v>
      </c>
      <c r="M63" s="33">
        <v>65</v>
      </c>
      <c r="N63" s="34" t="s">
        <v>1022</v>
      </c>
    </row>
    <row r="64" spans="1:14">
      <c r="A64" s="30">
        <v>673</v>
      </c>
      <c r="B64" s="31">
        <v>219</v>
      </c>
      <c r="C64" s="32" t="s">
        <v>23</v>
      </c>
      <c r="D64" s="30" t="s">
        <v>24</v>
      </c>
      <c r="E64" s="32" t="s">
        <v>428</v>
      </c>
      <c r="F64" s="32" t="s">
        <v>425</v>
      </c>
      <c r="G64" s="32" t="s">
        <v>30</v>
      </c>
      <c r="H64" s="32" t="s">
        <v>11</v>
      </c>
      <c r="I64" s="32" t="s">
        <v>31</v>
      </c>
      <c r="J64" s="35">
        <v>27</v>
      </c>
      <c r="K64" s="30">
        <v>2</v>
      </c>
      <c r="L64" s="35">
        <v>26</v>
      </c>
      <c r="M64" s="33">
        <v>53</v>
      </c>
      <c r="N64" s="34" t="s">
        <v>1022</v>
      </c>
    </row>
    <row r="65" spans="1:14">
      <c r="A65" s="30">
        <v>675</v>
      </c>
      <c r="B65" s="31">
        <v>788</v>
      </c>
      <c r="C65" s="32" t="s">
        <v>23</v>
      </c>
      <c r="D65" s="30" t="s">
        <v>24</v>
      </c>
      <c r="E65" s="32" t="s">
        <v>230</v>
      </c>
      <c r="F65" s="32" t="s">
        <v>227</v>
      </c>
      <c r="G65" s="32" t="s">
        <v>45</v>
      </c>
      <c r="H65" s="32" t="s">
        <v>174</v>
      </c>
      <c r="I65" s="32" t="s">
        <v>19</v>
      </c>
      <c r="J65" s="35">
        <v>30</v>
      </c>
      <c r="K65" s="30">
        <v>2</v>
      </c>
      <c r="L65" s="35">
        <v>45</v>
      </c>
      <c r="M65" s="33">
        <v>75</v>
      </c>
      <c r="N65" s="34" t="s">
        <v>1021</v>
      </c>
    </row>
    <row r="66" spans="1:14">
      <c r="A66" s="30">
        <v>688</v>
      </c>
      <c r="B66" s="31">
        <v>60</v>
      </c>
      <c r="C66" s="32" t="s">
        <v>23</v>
      </c>
      <c r="D66" s="30" t="s">
        <v>24</v>
      </c>
      <c r="E66" s="32" t="s">
        <v>806</v>
      </c>
      <c r="F66" s="32" t="s">
        <v>803</v>
      </c>
      <c r="G66" s="32" t="s">
        <v>763</v>
      </c>
      <c r="H66" s="32" t="s">
        <v>804</v>
      </c>
      <c r="I66" s="32" t="s">
        <v>135</v>
      </c>
      <c r="J66" s="35">
        <v>39</v>
      </c>
      <c r="K66" s="30">
        <v>2</v>
      </c>
      <c r="L66" s="35">
        <v>46</v>
      </c>
      <c r="M66" s="33">
        <v>85</v>
      </c>
      <c r="N66" s="34" t="s">
        <v>1021</v>
      </c>
    </row>
    <row r="67" spans="1:14">
      <c r="A67" s="30">
        <v>692</v>
      </c>
      <c r="B67" s="31">
        <v>216</v>
      </c>
      <c r="C67" s="32" t="s">
        <v>23</v>
      </c>
      <c r="D67" s="30" t="s">
        <v>24</v>
      </c>
      <c r="E67" s="32" t="s">
        <v>429</v>
      </c>
      <c r="F67" s="32" t="s">
        <v>425</v>
      </c>
      <c r="G67" s="32" t="s">
        <v>30</v>
      </c>
      <c r="H67" s="32" t="s">
        <v>11</v>
      </c>
      <c r="I67" s="32" t="s">
        <v>31</v>
      </c>
      <c r="J67" s="35">
        <v>32</v>
      </c>
      <c r="K67" s="30">
        <v>2</v>
      </c>
      <c r="L67" s="35">
        <v>0</v>
      </c>
      <c r="M67" s="33">
        <v>32</v>
      </c>
      <c r="N67" s="34" t="s">
        <v>1022</v>
      </c>
    </row>
    <row r="68" spans="1:14">
      <c r="A68" s="30">
        <v>695</v>
      </c>
      <c r="B68" s="31">
        <v>316</v>
      </c>
      <c r="C68" s="32" t="s">
        <v>23</v>
      </c>
      <c r="D68" s="30" t="s">
        <v>24</v>
      </c>
      <c r="E68" s="32" t="s">
        <v>158</v>
      </c>
      <c r="F68" s="32" t="s">
        <v>152</v>
      </c>
      <c r="G68" s="32" t="s">
        <v>32</v>
      </c>
      <c r="H68" s="32" t="s">
        <v>11</v>
      </c>
      <c r="I68" s="32" t="s">
        <v>13</v>
      </c>
      <c r="J68" s="35">
        <v>32</v>
      </c>
      <c r="K68" s="30">
        <v>2</v>
      </c>
      <c r="L68" s="35">
        <v>13</v>
      </c>
      <c r="M68" s="33">
        <v>45</v>
      </c>
      <c r="N68" s="34" t="s">
        <v>1022</v>
      </c>
    </row>
    <row r="69" spans="1:14">
      <c r="A69" s="30">
        <v>703</v>
      </c>
      <c r="B69" s="31">
        <v>317</v>
      </c>
      <c r="C69" s="32" t="s">
        <v>23</v>
      </c>
      <c r="D69" s="30" t="s">
        <v>24</v>
      </c>
      <c r="E69" s="32" t="s">
        <v>159</v>
      </c>
      <c r="F69" s="32" t="s">
        <v>152</v>
      </c>
      <c r="G69" s="32" t="s">
        <v>32</v>
      </c>
      <c r="H69" s="32" t="s">
        <v>11</v>
      </c>
      <c r="I69" s="32" t="s">
        <v>13</v>
      </c>
      <c r="J69" s="35">
        <v>29</v>
      </c>
      <c r="K69" s="30">
        <v>2</v>
      </c>
      <c r="L69" s="35">
        <v>38</v>
      </c>
      <c r="M69" s="33">
        <v>67</v>
      </c>
      <c r="N69" s="34" t="s">
        <v>1022</v>
      </c>
    </row>
    <row r="70" spans="1:14">
      <c r="A70" s="30">
        <v>711</v>
      </c>
      <c r="B70" s="31">
        <v>318</v>
      </c>
      <c r="C70" s="32" t="s">
        <v>23</v>
      </c>
      <c r="D70" s="30" t="s">
        <v>24</v>
      </c>
      <c r="E70" s="32" t="s">
        <v>160</v>
      </c>
      <c r="F70" s="32" t="s">
        <v>152</v>
      </c>
      <c r="G70" s="32" t="s">
        <v>32</v>
      </c>
      <c r="H70" s="32" t="s">
        <v>11</v>
      </c>
      <c r="I70" s="32" t="s">
        <v>13</v>
      </c>
      <c r="J70" s="35">
        <v>37</v>
      </c>
      <c r="K70" s="30">
        <v>2</v>
      </c>
      <c r="L70" s="35">
        <v>27</v>
      </c>
      <c r="M70" s="33">
        <v>64</v>
      </c>
      <c r="N70" s="34" t="s">
        <v>1022</v>
      </c>
    </row>
    <row r="71" spans="1:14">
      <c r="A71" s="30">
        <v>714</v>
      </c>
      <c r="B71" s="31">
        <v>358</v>
      </c>
      <c r="C71" s="32" t="s">
        <v>23</v>
      </c>
      <c r="D71" s="30" t="s">
        <v>24</v>
      </c>
      <c r="E71" s="32" t="s">
        <v>553</v>
      </c>
      <c r="F71" s="32" t="s">
        <v>546</v>
      </c>
      <c r="G71" s="32" t="s">
        <v>32</v>
      </c>
      <c r="H71" s="32" t="s">
        <v>11</v>
      </c>
      <c r="I71" s="32" t="s">
        <v>13</v>
      </c>
      <c r="J71" s="35">
        <v>30</v>
      </c>
      <c r="K71" s="30">
        <v>2</v>
      </c>
      <c r="L71" s="35">
        <v>29</v>
      </c>
      <c r="M71" s="33">
        <v>59</v>
      </c>
      <c r="N71" s="34" t="s">
        <v>1022</v>
      </c>
    </row>
    <row r="72" spans="1:14">
      <c r="A72" s="30">
        <v>727</v>
      </c>
      <c r="B72" s="31">
        <v>337</v>
      </c>
      <c r="C72" s="32" t="s">
        <v>23</v>
      </c>
      <c r="D72" s="30" t="s">
        <v>24</v>
      </c>
      <c r="E72" s="32" t="s">
        <v>515</v>
      </c>
      <c r="F72" s="32" t="s">
        <v>513</v>
      </c>
      <c r="G72" s="32" t="s">
        <v>32</v>
      </c>
      <c r="H72" s="32" t="s">
        <v>11</v>
      </c>
      <c r="I72" s="32" t="s">
        <v>13</v>
      </c>
      <c r="J72" s="35">
        <v>37</v>
      </c>
      <c r="K72" s="30">
        <v>2</v>
      </c>
      <c r="L72" s="35">
        <v>40</v>
      </c>
      <c r="M72" s="33">
        <v>77</v>
      </c>
      <c r="N72" s="34" t="s">
        <v>1021</v>
      </c>
    </row>
    <row r="73" spans="1:14">
      <c r="A73" s="30">
        <v>737</v>
      </c>
      <c r="B73" s="31">
        <v>578</v>
      </c>
      <c r="C73" s="32" t="s">
        <v>23</v>
      </c>
      <c r="D73" s="30" t="s">
        <v>24</v>
      </c>
      <c r="E73" s="32" t="s">
        <v>981</v>
      </c>
      <c r="F73" s="32" t="s">
        <v>115</v>
      </c>
      <c r="G73" s="32" t="s">
        <v>116</v>
      </c>
      <c r="H73" s="32" t="s">
        <v>11</v>
      </c>
      <c r="I73" s="32" t="s">
        <v>13</v>
      </c>
      <c r="J73" s="35">
        <v>28</v>
      </c>
      <c r="K73" s="30">
        <v>2</v>
      </c>
      <c r="L73" s="35">
        <v>33</v>
      </c>
      <c r="M73" s="33">
        <v>61</v>
      </c>
      <c r="N73" s="34" t="s">
        <v>1022</v>
      </c>
    </row>
    <row r="74" spans="1:14">
      <c r="A74" s="30">
        <v>738</v>
      </c>
      <c r="B74" s="31">
        <v>336</v>
      </c>
      <c r="C74" s="32" t="s">
        <v>23</v>
      </c>
      <c r="D74" s="30" t="s">
        <v>24</v>
      </c>
      <c r="E74" s="32" t="s">
        <v>1053</v>
      </c>
      <c r="F74" s="32" t="s">
        <v>513</v>
      </c>
      <c r="G74" s="32" t="s">
        <v>32</v>
      </c>
      <c r="H74" s="32" t="s">
        <v>11</v>
      </c>
      <c r="I74" s="32" t="s">
        <v>13</v>
      </c>
      <c r="J74" s="35">
        <v>27</v>
      </c>
      <c r="K74" s="30">
        <v>2</v>
      </c>
      <c r="L74" s="35">
        <v>25</v>
      </c>
      <c r="M74" s="33">
        <v>52</v>
      </c>
      <c r="N74" s="34" t="s">
        <v>1022</v>
      </c>
    </row>
    <row r="75" spans="1:14">
      <c r="A75" s="30">
        <v>754</v>
      </c>
      <c r="B75" s="31">
        <v>362</v>
      </c>
      <c r="C75" s="32" t="s">
        <v>23</v>
      </c>
      <c r="D75" s="30" t="s">
        <v>24</v>
      </c>
      <c r="E75" s="32" t="s">
        <v>554</v>
      </c>
      <c r="F75" s="32" t="s">
        <v>546</v>
      </c>
      <c r="G75" s="32" t="s">
        <v>32</v>
      </c>
      <c r="H75" s="32" t="s">
        <v>11</v>
      </c>
      <c r="I75" s="32" t="s">
        <v>13</v>
      </c>
      <c r="J75" s="35">
        <v>30</v>
      </c>
      <c r="K75" s="30">
        <v>2</v>
      </c>
      <c r="L75" s="35">
        <v>20</v>
      </c>
      <c r="M75" s="33">
        <v>50</v>
      </c>
      <c r="N75" s="34" t="s">
        <v>1022</v>
      </c>
    </row>
    <row r="76" spans="1:14">
      <c r="A76" s="30">
        <v>759</v>
      </c>
      <c r="B76" s="31">
        <v>61</v>
      </c>
      <c r="C76" s="32" t="s">
        <v>23</v>
      </c>
      <c r="D76" s="30" t="s">
        <v>24</v>
      </c>
      <c r="E76" s="32" t="s">
        <v>807</v>
      </c>
      <c r="F76" s="32" t="s">
        <v>803</v>
      </c>
      <c r="G76" s="32" t="s">
        <v>763</v>
      </c>
      <c r="H76" s="32" t="s">
        <v>804</v>
      </c>
      <c r="I76" s="32" t="s">
        <v>135</v>
      </c>
      <c r="J76" s="35">
        <v>43</v>
      </c>
      <c r="K76" s="30">
        <v>2</v>
      </c>
      <c r="L76" s="35">
        <v>49</v>
      </c>
      <c r="M76" s="33">
        <v>92</v>
      </c>
      <c r="N76" s="34" t="s">
        <v>1021</v>
      </c>
    </row>
    <row r="77" spans="1:14">
      <c r="A77" s="30">
        <v>781</v>
      </c>
      <c r="B77" s="31">
        <v>376</v>
      </c>
      <c r="C77" s="32" t="s">
        <v>23</v>
      </c>
      <c r="D77" s="30" t="s">
        <v>24</v>
      </c>
      <c r="E77" s="32" t="s">
        <v>639</v>
      </c>
      <c r="F77" s="32" t="s">
        <v>634</v>
      </c>
      <c r="G77" s="32" t="s">
        <v>32</v>
      </c>
      <c r="H77" s="32" t="s">
        <v>11</v>
      </c>
      <c r="I77" s="32" t="s">
        <v>13</v>
      </c>
      <c r="J77" s="35">
        <v>31</v>
      </c>
      <c r="K77" s="30">
        <v>2</v>
      </c>
      <c r="L77" s="35">
        <v>45</v>
      </c>
      <c r="M77" s="33">
        <v>76</v>
      </c>
      <c r="N77" s="34" t="s">
        <v>1021</v>
      </c>
    </row>
    <row r="78" spans="1:14">
      <c r="A78" s="30">
        <v>803</v>
      </c>
      <c r="B78" s="31">
        <v>311</v>
      </c>
      <c r="C78" s="32" t="s">
        <v>23</v>
      </c>
      <c r="D78" s="30" t="s">
        <v>24</v>
      </c>
      <c r="E78" s="32" t="s">
        <v>161</v>
      </c>
      <c r="F78" s="32" t="s">
        <v>152</v>
      </c>
      <c r="G78" s="32" t="s">
        <v>32</v>
      </c>
      <c r="H78" s="32" t="s">
        <v>11</v>
      </c>
      <c r="I78" s="32" t="s">
        <v>13</v>
      </c>
      <c r="J78" s="35">
        <v>32</v>
      </c>
      <c r="K78" s="30">
        <v>2</v>
      </c>
      <c r="L78" s="35">
        <v>37</v>
      </c>
      <c r="M78" s="33">
        <v>69</v>
      </c>
      <c r="N78" s="34" t="s">
        <v>1022</v>
      </c>
    </row>
    <row r="79" spans="1:14">
      <c r="A79" s="30">
        <v>807</v>
      </c>
      <c r="B79" s="31">
        <v>28</v>
      </c>
      <c r="C79" s="32" t="s">
        <v>23</v>
      </c>
      <c r="D79" s="30" t="s">
        <v>24</v>
      </c>
      <c r="E79" s="32" t="s">
        <v>733</v>
      </c>
      <c r="F79" s="32" t="s">
        <v>734</v>
      </c>
      <c r="G79" s="32" t="s">
        <v>735</v>
      </c>
      <c r="H79" s="32" t="s">
        <v>11</v>
      </c>
      <c r="I79" s="32" t="s">
        <v>31</v>
      </c>
      <c r="J79" s="35">
        <v>36</v>
      </c>
      <c r="K79" s="30">
        <v>2</v>
      </c>
      <c r="L79" s="35">
        <v>0</v>
      </c>
      <c r="M79" s="33">
        <v>36</v>
      </c>
      <c r="N79" s="34" t="s">
        <v>1022</v>
      </c>
    </row>
    <row r="80" spans="1:14">
      <c r="A80" s="30">
        <v>835</v>
      </c>
      <c r="B80" s="31">
        <v>192</v>
      </c>
      <c r="C80" s="32" t="s">
        <v>23</v>
      </c>
      <c r="D80" s="30" t="s">
        <v>24</v>
      </c>
      <c r="E80" s="32" t="s">
        <v>1055</v>
      </c>
      <c r="F80" s="32" t="s">
        <v>687</v>
      </c>
      <c r="G80" s="32" t="s">
        <v>85</v>
      </c>
      <c r="H80" s="32" t="s">
        <v>11</v>
      </c>
      <c r="I80" s="32" t="s">
        <v>13</v>
      </c>
      <c r="J80" s="35">
        <v>38</v>
      </c>
      <c r="K80" s="30">
        <v>2</v>
      </c>
      <c r="L80" s="35">
        <v>44</v>
      </c>
      <c r="M80" s="33">
        <v>82</v>
      </c>
      <c r="N80" s="34" t="s">
        <v>1021</v>
      </c>
    </row>
    <row r="81" spans="1:14">
      <c r="A81" s="30">
        <v>848</v>
      </c>
      <c r="B81" s="31">
        <v>64</v>
      </c>
      <c r="C81" s="32" t="s">
        <v>23</v>
      </c>
      <c r="D81" s="30" t="s">
        <v>24</v>
      </c>
      <c r="E81" s="32" t="s">
        <v>808</v>
      </c>
      <c r="F81" s="32" t="s">
        <v>803</v>
      </c>
      <c r="G81" s="32" t="s">
        <v>763</v>
      </c>
      <c r="H81" s="32" t="s">
        <v>804</v>
      </c>
      <c r="I81" s="32" t="s">
        <v>135</v>
      </c>
      <c r="J81" s="35">
        <v>44</v>
      </c>
      <c r="K81" s="30">
        <v>2</v>
      </c>
      <c r="L81" s="35">
        <v>47</v>
      </c>
      <c r="M81" s="33">
        <v>91</v>
      </c>
      <c r="N81" s="34" t="s">
        <v>1021</v>
      </c>
    </row>
    <row r="82" spans="1:14">
      <c r="A82" s="30">
        <v>853</v>
      </c>
      <c r="B82" s="31">
        <v>338</v>
      </c>
      <c r="C82" s="32" t="s">
        <v>23</v>
      </c>
      <c r="D82" s="30" t="s">
        <v>24</v>
      </c>
      <c r="E82" s="32" t="s">
        <v>516</v>
      </c>
      <c r="F82" s="32" t="s">
        <v>513</v>
      </c>
      <c r="G82" s="32" t="s">
        <v>32</v>
      </c>
      <c r="H82" s="32" t="s">
        <v>11</v>
      </c>
      <c r="I82" s="32" t="s">
        <v>13</v>
      </c>
      <c r="J82" s="35">
        <v>33</v>
      </c>
      <c r="K82" s="30">
        <v>2</v>
      </c>
      <c r="L82" s="35">
        <v>29</v>
      </c>
      <c r="M82" s="33">
        <v>62</v>
      </c>
      <c r="N82" s="34" t="s">
        <v>1022</v>
      </c>
    </row>
    <row r="83" spans="1:14">
      <c r="A83" s="30">
        <v>856</v>
      </c>
      <c r="B83" s="31">
        <v>364</v>
      </c>
      <c r="C83" s="32" t="s">
        <v>23</v>
      </c>
      <c r="D83" s="30" t="s">
        <v>24</v>
      </c>
      <c r="E83" s="32" t="s">
        <v>555</v>
      </c>
      <c r="F83" s="32" t="s">
        <v>546</v>
      </c>
      <c r="G83" s="32" t="s">
        <v>32</v>
      </c>
      <c r="H83" s="32" t="s">
        <v>11</v>
      </c>
      <c r="I83" s="32" t="s">
        <v>13</v>
      </c>
      <c r="J83" s="35">
        <v>29</v>
      </c>
      <c r="K83" s="30">
        <v>2</v>
      </c>
      <c r="L83" s="35">
        <v>32</v>
      </c>
      <c r="M83" s="33">
        <v>61</v>
      </c>
      <c r="N83" s="34" t="s">
        <v>1022</v>
      </c>
    </row>
    <row r="84" spans="1:14">
      <c r="A84" s="30">
        <v>867</v>
      </c>
      <c r="B84" s="31">
        <v>193</v>
      </c>
      <c r="C84" s="32" t="s">
        <v>23</v>
      </c>
      <c r="D84" s="30" t="s">
        <v>24</v>
      </c>
      <c r="E84" s="32" t="s">
        <v>992</v>
      </c>
      <c r="F84" s="32" t="s">
        <v>687</v>
      </c>
      <c r="G84" s="32" t="s">
        <v>85</v>
      </c>
      <c r="H84" s="32" t="s">
        <v>11</v>
      </c>
      <c r="I84" s="32" t="s">
        <v>13</v>
      </c>
      <c r="J84" s="35">
        <v>48</v>
      </c>
      <c r="K84" s="30">
        <v>2</v>
      </c>
      <c r="L84" s="35">
        <v>46</v>
      </c>
      <c r="M84" s="33">
        <v>94</v>
      </c>
      <c r="N84" s="34" t="s">
        <v>1020</v>
      </c>
    </row>
    <row r="85" spans="1:14">
      <c r="A85" s="30">
        <v>876</v>
      </c>
      <c r="B85" s="31">
        <v>320</v>
      </c>
      <c r="C85" s="32" t="s">
        <v>23</v>
      </c>
      <c r="D85" s="30" t="s">
        <v>24</v>
      </c>
      <c r="E85" s="32" t="s">
        <v>1067</v>
      </c>
      <c r="F85" s="32" t="s">
        <v>152</v>
      </c>
      <c r="G85" s="32" t="s">
        <v>32</v>
      </c>
      <c r="H85" s="32" t="s">
        <v>11</v>
      </c>
      <c r="I85" s="32" t="s">
        <v>13</v>
      </c>
      <c r="J85" s="35">
        <v>36</v>
      </c>
      <c r="K85" s="30">
        <v>2</v>
      </c>
      <c r="L85" s="35">
        <v>37</v>
      </c>
      <c r="M85" s="33">
        <v>73</v>
      </c>
      <c r="N85" s="34" t="s">
        <v>1022</v>
      </c>
    </row>
    <row r="86" spans="1:14">
      <c r="A86" s="30">
        <v>881</v>
      </c>
      <c r="B86" s="31">
        <v>84</v>
      </c>
      <c r="C86" s="32" t="s">
        <v>23</v>
      </c>
      <c r="D86" s="30" t="s">
        <v>24</v>
      </c>
      <c r="E86" s="32" t="s">
        <v>961</v>
      </c>
      <c r="F86" s="32" t="s">
        <v>449</v>
      </c>
      <c r="G86" s="32" t="s">
        <v>450</v>
      </c>
      <c r="H86" s="32" t="s">
        <v>451</v>
      </c>
      <c r="I86" s="32" t="s">
        <v>434</v>
      </c>
      <c r="J86" s="35">
        <v>39</v>
      </c>
      <c r="K86" s="30">
        <v>2</v>
      </c>
      <c r="L86" s="35">
        <v>42</v>
      </c>
      <c r="M86" s="33">
        <v>81</v>
      </c>
      <c r="N86" s="34" t="s">
        <v>1021</v>
      </c>
    </row>
    <row r="87" spans="1:14">
      <c r="A87" s="30">
        <v>885</v>
      </c>
      <c r="B87" s="31">
        <v>199</v>
      </c>
      <c r="C87" s="32" t="s">
        <v>23</v>
      </c>
      <c r="D87" s="30" t="s">
        <v>24</v>
      </c>
      <c r="E87" s="32" t="s">
        <v>690</v>
      </c>
      <c r="F87" s="32" t="s">
        <v>687</v>
      </c>
      <c r="G87" s="32" t="s">
        <v>85</v>
      </c>
      <c r="H87" s="32" t="s">
        <v>11</v>
      </c>
      <c r="I87" s="32" t="s">
        <v>13</v>
      </c>
      <c r="J87" s="35">
        <v>30</v>
      </c>
      <c r="K87" s="30">
        <v>2</v>
      </c>
      <c r="L87" s="35">
        <v>28</v>
      </c>
      <c r="M87" s="33">
        <v>58</v>
      </c>
      <c r="N87" s="34" t="s">
        <v>1022</v>
      </c>
    </row>
    <row r="88" spans="1:14">
      <c r="A88" s="30">
        <v>889</v>
      </c>
      <c r="B88" s="31">
        <v>377</v>
      </c>
      <c r="C88" s="32" t="s">
        <v>23</v>
      </c>
      <c r="D88" s="30" t="s">
        <v>24</v>
      </c>
      <c r="E88" s="32" t="s">
        <v>640</v>
      </c>
      <c r="F88" s="32" t="s">
        <v>634</v>
      </c>
      <c r="G88" s="32" t="s">
        <v>32</v>
      </c>
      <c r="H88" s="32" t="s">
        <v>11</v>
      </c>
      <c r="I88" s="32" t="s">
        <v>13</v>
      </c>
      <c r="J88" s="35">
        <v>30</v>
      </c>
      <c r="K88" s="30">
        <v>2</v>
      </c>
      <c r="L88" s="35">
        <v>0</v>
      </c>
      <c r="M88" s="33">
        <v>30</v>
      </c>
      <c r="N88" s="34" t="s">
        <v>1022</v>
      </c>
    </row>
    <row r="89" spans="1:14">
      <c r="A89" s="30">
        <v>902</v>
      </c>
      <c r="B89" s="31">
        <v>700</v>
      </c>
      <c r="C89" s="32" t="s">
        <v>23</v>
      </c>
      <c r="D89" s="30" t="s">
        <v>24</v>
      </c>
      <c r="E89" s="32" t="s">
        <v>353</v>
      </c>
      <c r="F89" s="32" t="s">
        <v>345</v>
      </c>
      <c r="G89" s="32" t="s">
        <v>346</v>
      </c>
      <c r="H89" s="32" t="s">
        <v>347</v>
      </c>
      <c r="I89" s="32" t="s">
        <v>168</v>
      </c>
      <c r="J89" s="35">
        <v>43</v>
      </c>
      <c r="K89" s="30">
        <v>2</v>
      </c>
      <c r="L89" s="35">
        <v>49</v>
      </c>
      <c r="M89" s="33">
        <v>92</v>
      </c>
      <c r="N89" s="34" t="s">
        <v>1021</v>
      </c>
    </row>
    <row r="90" spans="1:14">
      <c r="A90" s="30">
        <v>906</v>
      </c>
      <c r="B90" s="31">
        <v>200</v>
      </c>
      <c r="C90" s="32" t="s">
        <v>23</v>
      </c>
      <c r="D90" s="30" t="s">
        <v>24</v>
      </c>
      <c r="E90" s="32" t="s">
        <v>1043</v>
      </c>
      <c r="F90" s="32" t="s">
        <v>687</v>
      </c>
      <c r="G90" s="32" t="s">
        <v>85</v>
      </c>
      <c r="H90" s="32" t="s">
        <v>11</v>
      </c>
      <c r="I90" s="32" t="s">
        <v>13</v>
      </c>
      <c r="J90" s="35">
        <v>42</v>
      </c>
      <c r="K90" s="30">
        <v>2</v>
      </c>
      <c r="L90" s="35">
        <v>50</v>
      </c>
      <c r="M90" s="33">
        <v>92</v>
      </c>
      <c r="N90" s="34" t="s">
        <v>1021</v>
      </c>
    </row>
    <row r="91" spans="1:14">
      <c r="A91" s="30">
        <v>916</v>
      </c>
      <c r="B91" s="31">
        <v>194</v>
      </c>
      <c r="C91" s="32" t="s">
        <v>23</v>
      </c>
      <c r="D91" s="30" t="s">
        <v>24</v>
      </c>
      <c r="E91" s="32" t="s">
        <v>691</v>
      </c>
      <c r="F91" s="32" t="s">
        <v>687</v>
      </c>
      <c r="G91" s="32" t="s">
        <v>85</v>
      </c>
      <c r="H91" s="32" t="s">
        <v>11</v>
      </c>
      <c r="I91" s="32" t="s">
        <v>13</v>
      </c>
      <c r="J91" s="35">
        <v>30</v>
      </c>
      <c r="K91" s="30">
        <v>2</v>
      </c>
      <c r="L91" s="35">
        <v>41</v>
      </c>
      <c r="M91" s="33">
        <v>71</v>
      </c>
      <c r="N91" s="34" t="s">
        <v>1022</v>
      </c>
    </row>
    <row r="92" spans="1:14">
      <c r="A92" s="30">
        <v>923</v>
      </c>
      <c r="B92" s="31">
        <v>312</v>
      </c>
      <c r="C92" s="32" t="s">
        <v>23</v>
      </c>
      <c r="D92" s="30" t="s">
        <v>24</v>
      </c>
      <c r="E92" s="32" t="s">
        <v>163</v>
      </c>
      <c r="F92" s="32" t="s">
        <v>152</v>
      </c>
      <c r="G92" s="32" t="s">
        <v>32</v>
      </c>
      <c r="H92" s="32" t="s">
        <v>11</v>
      </c>
      <c r="I92" s="32" t="s">
        <v>13</v>
      </c>
      <c r="J92" s="35">
        <v>43</v>
      </c>
      <c r="K92" s="30">
        <v>2</v>
      </c>
      <c r="L92" s="35">
        <v>45</v>
      </c>
      <c r="M92" s="33">
        <v>88</v>
      </c>
      <c r="N92" s="34" t="s">
        <v>1021</v>
      </c>
    </row>
    <row r="93" spans="1:14">
      <c r="A93" s="30">
        <v>973</v>
      </c>
      <c r="B93" s="31">
        <v>339</v>
      </c>
      <c r="C93" s="32" t="s">
        <v>23</v>
      </c>
      <c r="D93" s="30" t="s">
        <v>24</v>
      </c>
      <c r="E93" s="32" t="s">
        <v>517</v>
      </c>
      <c r="F93" s="32" t="s">
        <v>513</v>
      </c>
      <c r="G93" s="32" t="s">
        <v>32</v>
      </c>
      <c r="H93" s="32" t="s">
        <v>11</v>
      </c>
      <c r="I93" s="32" t="s">
        <v>13</v>
      </c>
      <c r="J93" s="35">
        <v>37</v>
      </c>
      <c r="K93" s="30">
        <v>2</v>
      </c>
      <c r="L93" s="35">
        <v>37</v>
      </c>
      <c r="M93" s="33">
        <v>74</v>
      </c>
      <c r="N93" s="34" t="s">
        <v>1022</v>
      </c>
    </row>
    <row r="94" spans="1:14">
      <c r="A94" s="30"/>
      <c r="B94" s="30"/>
      <c r="D94" s="30"/>
      <c r="J94" s="30"/>
      <c r="K94" s="30"/>
      <c r="M94" s="34"/>
      <c r="N94" s="34"/>
    </row>
  </sheetData>
  <autoFilter ref="A3:N3"/>
  <mergeCells count="1">
    <mergeCell ref="A1:N1"/>
  </mergeCells>
  <conditionalFormatting sqref="J4:J93 L4:L93">
    <cfRule type="cellIs" dxfId="89" priority="4" operator="lessThan">
      <formula>24.99</formula>
    </cfRule>
    <cfRule type="cellIs" dxfId="88" priority="5" operator="greaterThan">
      <formula>24.99</formula>
    </cfRule>
  </conditionalFormatting>
  <conditionalFormatting sqref="N4:N93">
    <cfRule type="containsText" dxfId="87" priority="1" operator="containsText" text="Участник">
      <formula>NOT(ISERROR(SEARCH("Участник",N4)))</formula>
    </cfRule>
    <cfRule type="containsText" dxfId="86" priority="2" operator="containsText" text="Призер">
      <formula>NOT(ISERROR(SEARCH("Призер",N4)))</formula>
    </cfRule>
    <cfRule type="containsText" dxfId="85" priority="3" operator="containsText" text="Победитель">
      <formula>NOT(ISERROR(SEARCH("Победитель",N4)))</formula>
    </cfRule>
  </conditionalFormatting>
  <conditionalFormatting sqref="K4:K93">
    <cfRule type="iconSet" priority="6">
      <iconSet iconSet="3Symbols">
        <cfvo type="percent" val="0"/>
        <cfvo type="percent" val="33"/>
        <cfvo type="percent" val="67"/>
      </iconSet>
    </cfRule>
    <cfRule type="cellIs" dxfId="84" priority="7" operator="greaterThan">
      <formula>1</formula>
    </cfRule>
  </conditionalFormatting>
  <conditionalFormatting sqref="M4:M93">
    <cfRule type="iconSet" priority="8">
      <iconSet iconSet="3Symbols">
        <cfvo type="percent" val="0"/>
        <cfvo type="num" val="75"/>
        <cfvo type="num" val="94"/>
      </iconSet>
    </cfRule>
  </conditionalFormatting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zoomScaleNormal="100" workbookViewId="0">
      <selection activeCell="F7" sqref="F7"/>
    </sheetView>
  </sheetViews>
  <sheetFormatPr defaultRowHeight="12.75"/>
  <cols>
    <col min="1" max="4" width="9.140625" style="21"/>
    <col min="5" max="5" width="24.7109375" style="21" customWidth="1"/>
    <col min="6" max="6" width="23.85546875" style="21" customWidth="1"/>
    <col min="7" max="7" width="18.5703125" style="21" customWidth="1"/>
    <col min="8" max="8" width="9.140625" style="21"/>
    <col min="9" max="9" width="14.7109375" style="21" customWidth="1"/>
    <col min="10" max="13" width="9.140625" style="21"/>
    <col min="14" max="14" width="14" style="21" customWidth="1"/>
    <col min="15" max="16384" width="9.140625" style="21"/>
  </cols>
  <sheetData>
    <row r="1" spans="1:14" ht="45.75" customHeight="1">
      <c r="A1" s="47" t="s">
        <v>1062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3" spans="1:14">
      <c r="A3" s="20" t="s">
        <v>988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1044</v>
      </c>
      <c r="K3" s="20" t="s">
        <v>982</v>
      </c>
      <c r="L3" s="20" t="s">
        <v>1045</v>
      </c>
      <c r="M3" s="20" t="s">
        <v>1005</v>
      </c>
      <c r="N3" s="20" t="s">
        <v>1003</v>
      </c>
    </row>
    <row r="4" spans="1:14">
      <c r="A4" s="22">
        <v>9</v>
      </c>
      <c r="B4" s="23">
        <v>390</v>
      </c>
      <c r="C4" s="21" t="s">
        <v>23</v>
      </c>
      <c r="D4" s="22" t="s">
        <v>28</v>
      </c>
      <c r="E4" s="21" t="s">
        <v>354</v>
      </c>
      <c r="F4" s="21" t="s">
        <v>987</v>
      </c>
      <c r="G4" s="21" t="s">
        <v>355</v>
      </c>
      <c r="H4" s="21" t="s">
        <v>11</v>
      </c>
      <c r="I4" s="21" t="s">
        <v>13</v>
      </c>
      <c r="J4" s="22">
        <v>50</v>
      </c>
      <c r="K4" s="22">
        <v>2</v>
      </c>
      <c r="L4" s="22">
        <v>48</v>
      </c>
      <c r="M4" s="24">
        <v>98</v>
      </c>
      <c r="N4" s="25" t="s">
        <v>1020</v>
      </c>
    </row>
    <row r="5" spans="1:14">
      <c r="A5" s="22">
        <v>11</v>
      </c>
      <c r="B5" s="23">
        <v>708</v>
      </c>
      <c r="C5" s="21" t="s">
        <v>23</v>
      </c>
      <c r="D5" s="22" t="s">
        <v>28</v>
      </c>
      <c r="E5" s="21" t="s">
        <v>995</v>
      </c>
      <c r="F5" s="21" t="s">
        <v>374</v>
      </c>
      <c r="G5" s="21" t="s">
        <v>346</v>
      </c>
      <c r="H5" s="21" t="s">
        <v>347</v>
      </c>
      <c r="I5" s="21" t="s">
        <v>168</v>
      </c>
      <c r="J5" s="22">
        <v>44</v>
      </c>
      <c r="K5" s="22">
        <v>2</v>
      </c>
      <c r="L5" s="22">
        <v>45</v>
      </c>
      <c r="M5" s="24">
        <v>89</v>
      </c>
      <c r="N5" s="25" t="s">
        <v>1021</v>
      </c>
    </row>
    <row r="6" spans="1:14">
      <c r="A6" s="22">
        <v>17</v>
      </c>
      <c r="B6" s="23">
        <v>941</v>
      </c>
      <c r="C6" s="21" t="s">
        <v>23</v>
      </c>
      <c r="D6" s="22" t="s">
        <v>28</v>
      </c>
      <c r="E6" s="21" t="s">
        <v>234</v>
      </c>
      <c r="F6" s="21" t="s">
        <v>1085</v>
      </c>
      <c r="G6" s="21" t="s">
        <v>45</v>
      </c>
      <c r="H6" s="21" t="s">
        <v>174</v>
      </c>
      <c r="I6" s="21" t="s">
        <v>19</v>
      </c>
      <c r="J6" s="22">
        <v>32</v>
      </c>
      <c r="K6" s="22">
        <v>2</v>
      </c>
      <c r="L6" s="22">
        <v>35</v>
      </c>
      <c r="M6" s="24">
        <v>67</v>
      </c>
      <c r="N6" s="25" t="s">
        <v>1022</v>
      </c>
    </row>
    <row r="7" spans="1:14">
      <c r="A7" s="22">
        <v>20</v>
      </c>
      <c r="B7" s="23">
        <v>223</v>
      </c>
      <c r="C7" s="21" t="s">
        <v>23</v>
      </c>
      <c r="D7" s="22" t="s">
        <v>28</v>
      </c>
      <c r="E7" s="21" t="s">
        <v>612</v>
      </c>
      <c r="F7" s="21" t="s">
        <v>613</v>
      </c>
      <c r="G7" s="21" t="s">
        <v>30</v>
      </c>
      <c r="H7" s="21" t="s">
        <v>11</v>
      </c>
      <c r="I7" s="21" t="s">
        <v>31</v>
      </c>
      <c r="J7" s="22">
        <v>36</v>
      </c>
      <c r="K7" s="22">
        <v>2</v>
      </c>
      <c r="L7" s="22">
        <v>36</v>
      </c>
      <c r="M7" s="24">
        <v>72</v>
      </c>
      <c r="N7" s="25" t="s">
        <v>1022</v>
      </c>
    </row>
    <row r="8" spans="1:14">
      <c r="A8" s="22">
        <v>23</v>
      </c>
      <c r="B8" s="23">
        <v>78</v>
      </c>
      <c r="C8" s="21" t="s">
        <v>23</v>
      </c>
      <c r="D8" s="22" t="s">
        <v>28</v>
      </c>
      <c r="E8" s="21" t="s">
        <v>494</v>
      </c>
      <c r="F8" s="21" t="s">
        <v>495</v>
      </c>
      <c r="G8" s="21" t="s">
        <v>955</v>
      </c>
      <c r="H8" s="21" t="s">
        <v>496</v>
      </c>
      <c r="I8" s="21" t="s">
        <v>497</v>
      </c>
      <c r="J8" s="22">
        <v>45</v>
      </c>
      <c r="K8" s="22">
        <v>2</v>
      </c>
      <c r="L8" s="22">
        <v>49</v>
      </c>
      <c r="M8" s="24">
        <v>94</v>
      </c>
      <c r="N8" s="25" t="s">
        <v>1020</v>
      </c>
    </row>
    <row r="9" spans="1:14">
      <c r="A9" s="22">
        <v>25</v>
      </c>
      <c r="B9" s="23">
        <v>133</v>
      </c>
      <c r="C9" s="21" t="s">
        <v>23</v>
      </c>
      <c r="D9" s="22" t="s">
        <v>28</v>
      </c>
      <c r="E9" s="21" t="s">
        <v>587</v>
      </c>
      <c r="F9" s="21" t="s">
        <v>588</v>
      </c>
      <c r="G9" s="21" t="s">
        <v>32</v>
      </c>
      <c r="H9" s="21" t="s">
        <v>11</v>
      </c>
      <c r="I9" s="21" t="s">
        <v>13</v>
      </c>
      <c r="J9" s="22">
        <v>34</v>
      </c>
      <c r="K9" s="22">
        <v>2</v>
      </c>
      <c r="L9" s="22">
        <v>0</v>
      </c>
      <c r="M9" s="24">
        <v>34</v>
      </c>
      <c r="N9" s="25" t="s">
        <v>1022</v>
      </c>
    </row>
    <row r="10" spans="1:14">
      <c r="A10" s="22">
        <v>29</v>
      </c>
      <c r="B10" s="23">
        <v>405</v>
      </c>
      <c r="C10" s="21" t="s">
        <v>23</v>
      </c>
      <c r="D10" s="22" t="s">
        <v>28</v>
      </c>
      <c r="E10" s="21" t="s">
        <v>457</v>
      </c>
      <c r="F10" s="21" t="s">
        <v>458</v>
      </c>
      <c r="G10" s="21" t="s">
        <v>166</v>
      </c>
      <c r="H10" s="21" t="s">
        <v>11</v>
      </c>
      <c r="I10" s="21" t="s">
        <v>13</v>
      </c>
      <c r="J10" s="22">
        <v>48</v>
      </c>
      <c r="K10" s="22">
        <v>2</v>
      </c>
      <c r="L10" s="22">
        <v>0</v>
      </c>
      <c r="M10" s="24">
        <v>48</v>
      </c>
      <c r="N10" s="25" t="s">
        <v>1022</v>
      </c>
    </row>
    <row r="11" spans="1:14">
      <c r="A11" s="22">
        <v>30</v>
      </c>
      <c r="B11" s="23">
        <v>92</v>
      </c>
      <c r="C11" s="21" t="s">
        <v>23</v>
      </c>
      <c r="D11" s="22" t="s">
        <v>28</v>
      </c>
      <c r="E11" s="21" t="s">
        <v>698</v>
      </c>
      <c r="F11" s="21" t="s">
        <v>699</v>
      </c>
      <c r="G11" s="21" t="s">
        <v>32</v>
      </c>
      <c r="H11" s="21" t="s">
        <v>11</v>
      </c>
      <c r="I11" s="21" t="s">
        <v>13</v>
      </c>
      <c r="J11" s="22">
        <v>31</v>
      </c>
      <c r="K11" s="22">
        <v>2</v>
      </c>
      <c r="L11" s="22">
        <v>38</v>
      </c>
      <c r="M11" s="24">
        <v>69</v>
      </c>
      <c r="N11" s="25" t="s">
        <v>1022</v>
      </c>
    </row>
    <row r="12" spans="1:14">
      <c r="A12" s="22">
        <v>31</v>
      </c>
      <c r="B12" s="23">
        <v>93</v>
      </c>
      <c r="C12" s="21" t="s">
        <v>23</v>
      </c>
      <c r="D12" s="22" t="s">
        <v>28</v>
      </c>
      <c r="E12" s="21" t="s">
        <v>700</v>
      </c>
      <c r="F12" s="21" t="s">
        <v>699</v>
      </c>
      <c r="G12" s="21" t="s">
        <v>32</v>
      </c>
      <c r="H12" s="21" t="s">
        <v>11</v>
      </c>
      <c r="I12" s="21" t="s">
        <v>13</v>
      </c>
      <c r="J12" s="22">
        <v>39</v>
      </c>
      <c r="K12" s="22">
        <v>2</v>
      </c>
      <c r="L12" s="22">
        <v>0</v>
      </c>
      <c r="M12" s="24">
        <v>39</v>
      </c>
      <c r="N12" s="25" t="s">
        <v>1022</v>
      </c>
    </row>
    <row r="13" spans="1:14">
      <c r="A13" s="22">
        <v>49</v>
      </c>
      <c r="B13" s="23">
        <v>276</v>
      </c>
      <c r="C13" s="21" t="s">
        <v>23</v>
      </c>
      <c r="D13" s="22" t="s">
        <v>28</v>
      </c>
      <c r="E13" s="21" t="s">
        <v>287</v>
      </c>
      <c r="F13" s="21" t="s">
        <v>288</v>
      </c>
      <c r="G13" s="21" t="s">
        <v>34</v>
      </c>
      <c r="H13" s="21" t="s">
        <v>11</v>
      </c>
      <c r="I13" s="21" t="s">
        <v>42</v>
      </c>
      <c r="J13" s="22">
        <v>33</v>
      </c>
      <c r="K13" s="22">
        <v>2</v>
      </c>
      <c r="L13" s="22">
        <v>17</v>
      </c>
      <c r="M13" s="24">
        <v>50</v>
      </c>
      <c r="N13" s="25" t="s">
        <v>1022</v>
      </c>
    </row>
    <row r="14" spans="1:14">
      <c r="A14" s="22">
        <v>54</v>
      </c>
      <c r="B14" s="23">
        <v>131</v>
      </c>
      <c r="C14" s="21" t="s">
        <v>23</v>
      </c>
      <c r="D14" s="22" t="s">
        <v>28</v>
      </c>
      <c r="E14" s="21" t="s">
        <v>589</v>
      </c>
      <c r="F14" s="21" t="s">
        <v>588</v>
      </c>
      <c r="G14" s="21" t="s">
        <v>32</v>
      </c>
      <c r="H14" s="21" t="s">
        <v>11</v>
      </c>
      <c r="I14" s="21" t="s">
        <v>13</v>
      </c>
      <c r="J14" s="22">
        <v>35</v>
      </c>
      <c r="K14" s="22">
        <v>2</v>
      </c>
      <c r="L14" s="22">
        <v>37</v>
      </c>
      <c r="M14" s="24">
        <v>72</v>
      </c>
      <c r="N14" s="25" t="s">
        <v>1022</v>
      </c>
    </row>
    <row r="15" spans="1:14">
      <c r="A15" s="22">
        <v>59</v>
      </c>
      <c r="B15" s="23">
        <v>106</v>
      </c>
      <c r="C15" s="21" t="s">
        <v>23</v>
      </c>
      <c r="D15" s="22" t="s">
        <v>28</v>
      </c>
      <c r="E15" s="21" t="s">
        <v>785</v>
      </c>
      <c r="F15" s="21" t="s">
        <v>786</v>
      </c>
      <c r="G15" s="21" t="s">
        <v>32</v>
      </c>
      <c r="H15" s="21" t="s">
        <v>11</v>
      </c>
      <c r="I15" s="21" t="s">
        <v>13</v>
      </c>
      <c r="J15" s="22">
        <v>44</v>
      </c>
      <c r="K15" s="22">
        <v>2</v>
      </c>
      <c r="L15" s="22">
        <v>42</v>
      </c>
      <c r="M15" s="24">
        <v>86</v>
      </c>
      <c r="N15" s="25" t="s">
        <v>1021</v>
      </c>
    </row>
    <row r="16" spans="1:14">
      <c r="A16" s="22">
        <v>68</v>
      </c>
      <c r="B16" s="23">
        <v>20</v>
      </c>
      <c r="C16" s="21" t="s">
        <v>23</v>
      </c>
      <c r="D16" s="22" t="s">
        <v>28</v>
      </c>
      <c r="E16" s="21" t="s">
        <v>783</v>
      </c>
      <c r="F16" s="21" t="s">
        <v>784</v>
      </c>
      <c r="G16" s="21" t="s">
        <v>323</v>
      </c>
      <c r="H16" s="21" t="s">
        <v>18</v>
      </c>
      <c r="I16" s="21" t="s">
        <v>19</v>
      </c>
      <c r="J16" s="22">
        <v>49</v>
      </c>
      <c r="K16" s="22">
        <v>2</v>
      </c>
      <c r="L16" s="22">
        <v>47</v>
      </c>
      <c r="M16" s="24">
        <v>96</v>
      </c>
      <c r="N16" s="25" t="s">
        <v>1020</v>
      </c>
    </row>
    <row r="17" spans="1:14">
      <c r="A17" s="22">
        <v>70</v>
      </c>
      <c r="B17" s="23">
        <v>973</v>
      </c>
      <c r="C17" s="21" t="s">
        <v>23</v>
      </c>
      <c r="D17" s="22" t="s">
        <v>28</v>
      </c>
      <c r="E17" s="21" t="s">
        <v>422</v>
      </c>
      <c r="F17" s="21" t="s">
        <v>423</v>
      </c>
      <c r="G17" s="21" t="s">
        <v>78</v>
      </c>
      <c r="H17" s="21" t="s">
        <v>11</v>
      </c>
      <c r="I17" s="21" t="s">
        <v>75</v>
      </c>
      <c r="J17" s="22">
        <v>36</v>
      </c>
      <c r="K17" s="22">
        <v>2</v>
      </c>
      <c r="L17" s="22">
        <v>26</v>
      </c>
      <c r="M17" s="24">
        <v>62</v>
      </c>
      <c r="N17" s="25" t="s">
        <v>1022</v>
      </c>
    </row>
    <row r="18" spans="1:14">
      <c r="A18" s="22">
        <v>71</v>
      </c>
      <c r="B18" s="23">
        <v>277</v>
      </c>
      <c r="C18" s="21" t="s">
        <v>23</v>
      </c>
      <c r="D18" s="22" t="s">
        <v>28</v>
      </c>
      <c r="E18" s="21" t="s">
        <v>977</v>
      </c>
      <c r="F18" s="21" t="s">
        <v>288</v>
      </c>
      <c r="G18" s="21" t="s">
        <v>34</v>
      </c>
      <c r="H18" s="21" t="s">
        <v>11</v>
      </c>
      <c r="I18" s="21" t="s">
        <v>42</v>
      </c>
      <c r="J18" s="22">
        <v>38</v>
      </c>
      <c r="K18" s="22">
        <v>2</v>
      </c>
      <c r="L18" s="22">
        <v>35</v>
      </c>
      <c r="M18" s="24">
        <v>73</v>
      </c>
      <c r="N18" s="25" t="s">
        <v>1022</v>
      </c>
    </row>
    <row r="19" spans="1:14">
      <c r="A19" s="22">
        <v>72</v>
      </c>
      <c r="B19" s="23">
        <v>127</v>
      </c>
      <c r="C19" s="21" t="s">
        <v>23</v>
      </c>
      <c r="D19" s="22" t="s">
        <v>28</v>
      </c>
      <c r="E19" s="21" t="s">
        <v>590</v>
      </c>
      <c r="F19" s="21" t="s">
        <v>588</v>
      </c>
      <c r="G19" s="21" t="s">
        <v>32</v>
      </c>
      <c r="H19" s="21" t="s">
        <v>11</v>
      </c>
      <c r="I19" s="21" t="s">
        <v>13</v>
      </c>
      <c r="J19" s="22">
        <v>36</v>
      </c>
      <c r="K19" s="22">
        <v>2</v>
      </c>
      <c r="L19" s="22">
        <v>0</v>
      </c>
      <c r="M19" s="24">
        <v>36</v>
      </c>
      <c r="N19" s="25" t="s">
        <v>1022</v>
      </c>
    </row>
    <row r="20" spans="1:14">
      <c r="A20" s="22">
        <v>80</v>
      </c>
      <c r="B20" s="23">
        <v>88</v>
      </c>
      <c r="C20" s="21" t="s">
        <v>23</v>
      </c>
      <c r="D20" s="22" t="s">
        <v>28</v>
      </c>
      <c r="E20" s="21" t="s">
        <v>978</v>
      </c>
      <c r="F20" s="21" t="s">
        <v>570</v>
      </c>
      <c r="G20" s="21" t="s">
        <v>82</v>
      </c>
      <c r="H20" s="21" t="s">
        <v>11</v>
      </c>
      <c r="I20" s="21" t="s">
        <v>31</v>
      </c>
      <c r="J20" s="22">
        <v>44</v>
      </c>
      <c r="K20" s="22">
        <v>2</v>
      </c>
      <c r="L20" s="22">
        <v>0</v>
      </c>
      <c r="M20" s="24">
        <v>44</v>
      </c>
      <c r="N20" s="25" t="s">
        <v>1022</v>
      </c>
    </row>
    <row r="21" spans="1:14">
      <c r="A21" s="22">
        <v>81</v>
      </c>
      <c r="B21" s="23">
        <v>244</v>
      </c>
      <c r="C21" s="21" t="s">
        <v>23</v>
      </c>
      <c r="D21" s="22" t="s">
        <v>28</v>
      </c>
      <c r="E21" s="21" t="s">
        <v>957</v>
      </c>
      <c r="F21" s="21" t="s">
        <v>341</v>
      </c>
      <c r="G21" s="21" t="s">
        <v>17</v>
      </c>
      <c r="H21" s="21" t="s">
        <v>18</v>
      </c>
      <c r="I21" s="21" t="s">
        <v>19</v>
      </c>
      <c r="J21" s="22">
        <v>50</v>
      </c>
      <c r="K21" s="22">
        <v>2</v>
      </c>
      <c r="L21" s="22">
        <v>48</v>
      </c>
      <c r="M21" s="24">
        <v>98</v>
      </c>
      <c r="N21" s="25" t="s">
        <v>1020</v>
      </c>
    </row>
    <row r="22" spans="1:14">
      <c r="A22" s="22">
        <v>98</v>
      </c>
      <c r="B22" s="23">
        <v>942</v>
      </c>
      <c r="C22" s="21" t="s">
        <v>23</v>
      </c>
      <c r="D22" s="22" t="s">
        <v>28</v>
      </c>
      <c r="E22" s="21" t="s">
        <v>235</v>
      </c>
      <c r="F22" s="21" t="s">
        <v>1069</v>
      </c>
      <c r="G22" s="21" t="s">
        <v>45</v>
      </c>
      <c r="H22" s="21" t="s">
        <v>174</v>
      </c>
      <c r="I22" s="21" t="s">
        <v>19</v>
      </c>
      <c r="J22" s="22">
        <v>36</v>
      </c>
      <c r="K22" s="22">
        <v>2</v>
      </c>
      <c r="L22" s="22">
        <v>33</v>
      </c>
      <c r="M22" s="24">
        <v>69</v>
      </c>
      <c r="N22" s="25" t="s">
        <v>1022</v>
      </c>
    </row>
    <row r="23" spans="1:14">
      <c r="A23" s="22">
        <v>122</v>
      </c>
      <c r="B23" s="23">
        <v>94</v>
      </c>
      <c r="C23" s="21" t="s">
        <v>23</v>
      </c>
      <c r="D23" s="22" t="s">
        <v>28</v>
      </c>
      <c r="E23" s="21" t="s">
        <v>701</v>
      </c>
      <c r="F23" s="21" t="s">
        <v>699</v>
      </c>
      <c r="G23" s="21" t="s">
        <v>32</v>
      </c>
      <c r="H23" s="21" t="s">
        <v>11</v>
      </c>
      <c r="I23" s="21" t="s">
        <v>13</v>
      </c>
      <c r="J23" s="22">
        <v>29</v>
      </c>
      <c r="K23" s="22">
        <v>2</v>
      </c>
      <c r="L23" s="22">
        <v>0</v>
      </c>
      <c r="M23" s="24">
        <v>29</v>
      </c>
      <c r="N23" s="25" t="s">
        <v>1022</v>
      </c>
    </row>
    <row r="24" spans="1:14">
      <c r="A24" s="22">
        <v>143</v>
      </c>
      <c r="B24" s="23">
        <v>268</v>
      </c>
      <c r="C24" s="21" t="s">
        <v>23</v>
      </c>
      <c r="D24" s="22" t="s">
        <v>28</v>
      </c>
      <c r="E24" s="21" t="s">
        <v>237</v>
      </c>
      <c r="F24" s="21" t="s">
        <v>238</v>
      </c>
      <c r="G24" s="21" t="s">
        <v>34</v>
      </c>
      <c r="H24" s="21" t="s">
        <v>11</v>
      </c>
      <c r="I24" s="21" t="s">
        <v>42</v>
      </c>
      <c r="J24" s="22">
        <v>42</v>
      </c>
      <c r="K24" s="22">
        <v>2</v>
      </c>
      <c r="L24" s="22">
        <v>45</v>
      </c>
      <c r="M24" s="24">
        <v>87</v>
      </c>
      <c r="N24" s="25" t="s">
        <v>1021</v>
      </c>
    </row>
    <row r="25" spans="1:14">
      <c r="A25" s="22">
        <v>177</v>
      </c>
      <c r="B25" s="23">
        <v>596</v>
      </c>
      <c r="C25" s="21" t="s">
        <v>23</v>
      </c>
      <c r="D25" s="22" t="s">
        <v>28</v>
      </c>
      <c r="E25" s="21" t="s">
        <v>220</v>
      </c>
      <c r="F25" s="21" t="s">
        <v>221</v>
      </c>
      <c r="G25" s="21" t="s">
        <v>999</v>
      </c>
      <c r="H25" s="21" t="s">
        <v>11</v>
      </c>
      <c r="I25" s="21" t="s">
        <v>42</v>
      </c>
      <c r="J25" s="22">
        <v>39</v>
      </c>
      <c r="K25" s="22">
        <v>2</v>
      </c>
      <c r="L25" s="22">
        <v>36</v>
      </c>
      <c r="M25" s="24">
        <v>75</v>
      </c>
      <c r="N25" s="25" t="s">
        <v>1021</v>
      </c>
    </row>
    <row r="26" spans="1:14">
      <c r="A26" s="22">
        <v>179</v>
      </c>
      <c r="B26" s="23">
        <v>402</v>
      </c>
      <c r="C26" s="21" t="s">
        <v>23</v>
      </c>
      <c r="D26" s="22" t="s">
        <v>28</v>
      </c>
      <c r="E26" s="21" t="s">
        <v>415</v>
      </c>
      <c r="F26" s="21" t="s">
        <v>416</v>
      </c>
      <c r="G26" s="21" t="s">
        <v>34</v>
      </c>
      <c r="H26" s="21" t="s">
        <v>11</v>
      </c>
      <c r="I26" s="21" t="s">
        <v>42</v>
      </c>
      <c r="J26" s="22">
        <v>36</v>
      </c>
      <c r="K26" s="22">
        <v>2</v>
      </c>
      <c r="L26" s="28">
        <v>0</v>
      </c>
      <c r="M26" s="24">
        <v>36</v>
      </c>
      <c r="N26" s="25" t="s">
        <v>1022</v>
      </c>
    </row>
    <row r="27" spans="1:14">
      <c r="A27" s="22">
        <v>180</v>
      </c>
      <c r="B27" s="23">
        <v>79</v>
      </c>
      <c r="C27" s="21" t="s">
        <v>23</v>
      </c>
      <c r="D27" s="22" t="s">
        <v>28</v>
      </c>
      <c r="E27" s="21" t="s">
        <v>502</v>
      </c>
      <c r="F27" s="21" t="s">
        <v>495</v>
      </c>
      <c r="G27" s="21" t="s">
        <v>955</v>
      </c>
      <c r="H27" s="21" t="s">
        <v>496</v>
      </c>
      <c r="I27" s="21" t="s">
        <v>497</v>
      </c>
      <c r="J27" s="28">
        <v>45</v>
      </c>
      <c r="K27" s="22">
        <v>2</v>
      </c>
      <c r="L27" s="28">
        <v>47</v>
      </c>
      <c r="M27" s="24">
        <v>92</v>
      </c>
      <c r="N27" s="25" t="s">
        <v>1021</v>
      </c>
    </row>
    <row r="28" spans="1:14">
      <c r="A28" s="22">
        <v>181</v>
      </c>
      <c r="B28" s="23">
        <v>81</v>
      </c>
      <c r="C28" s="21" t="s">
        <v>23</v>
      </c>
      <c r="D28" s="22" t="s">
        <v>28</v>
      </c>
      <c r="E28" s="21" t="s">
        <v>503</v>
      </c>
      <c r="F28" s="21" t="s">
        <v>495</v>
      </c>
      <c r="G28" s="21" t="s">
        <v>955</v>
      </c>
      <c r="H28" s="21" t="s">
        <v>496</v>
      </c>
      <c r="I28" s="21" t="s">
        <v>497</v>
      </c>
      <c r="J28" s="28">
        <v>48</v>
      </c>
      <c r="K28" s="22">
        <v>2</v>
      </c>
      <c r="L28" s="28">
        <v>46</v>
      </c>
      <c r="M28" s="24">
        <v>94</v>
      </c>
      <c r="N28" s="25" t="s">
        <v>1020</v>
      </c>
    </row>
    <row r="29" spans="1:14">
      <c r="A29" s="22">
        <v>187</v>
      </c>
      <c r="B29" s="23">
        <v>278</v>
      </c>
      <c r="C29" s="21" t="s">
        <v>23</v>
      </c>
      <c r="D29" s="22" t="s">
        <v>28</v>
      </c>
      <c r="E29" s="21" t="s">
        <v>289</v>
      </c>
      <c r="F29" s="21" t="s">
        <v>288</v>
      </c>
      <c r="G29" s="21" t="s">
        <v>34</v>
      </c>
      <c r="H29" s="21" t="s">
        <v>11</v>
      </c>
      <c r="I29" s="21" t="s">
        <v>42</v>
      </c>
      <c r="J29" s="28">
        <v>48</v>
      </c>
      <c r="K29" s="22">
        <v>2</v>
      </c>
      <c r="L29" s="28">
        <v>25</v>
      </c>
      <c r="M29" s="24">
        <v>73</v>
      </c>
      <c r="N29" s="25" t="s">
        <v>1022</v>
      </c>
    </row>
    <row r="30" spans="1:14">
      <c r="A30" s="22">
        <v>193</v>
      </c>
      <c r="B30" s="23">
        <v>128</v>
      </c>
      <c r="C30" s="21" t="s">
        <v>23</v>
      </c>
      <c r="D30" s="22" t="s">
        <v>28</v>
      </c>
      <c r="E30" s="21" t="s">
        <v>591</v>
      </c>
      <c r="F30" s="21" t="s">
        <v>588</v>
      </c>
      <c r="G30" s="21" t="s">
        <v>32</v>
      </c>
      <c r="H30" s="21" t="s">
        <v>11</v>
      </c>
      <c r="I30" s="21" t="s">
        <v>13</v>
      </c>
      <c r="J30" s="28">
        <v>40</v>
      </c>
      <c r="K30" s="22">
        <v>2</v>
      </c>
      <c r="L30" s="28">
        <v>45</v>
      </c>
      <c r="M30" s="24">
        <v>85</v>
      </c>
      <c r="N30" s="25" t="s">
        <v>1021</v>
      </c>
    </row>
    <row r="31" spans="1:14">
      <c r="A31" s="22">
        <v>197</v>
      </c>
      <c r="B31" s="23">
        <v>274</v>
      </c>
      <c r="C31" s="21" t="s">
        <v>23</v>
      </c>
      <c r="D31" s="22" t="s">
        <v>28</v>
      </c>
      <c r="E31" s="21" t="s">
        <v>239</v>
      </c>
      <c r="F31" s="21" t="s">
        <v>238</v>
      </c>
      <c r="G31" s="21" t="s">
        <v>34</v>
      </c>
      <c r="H31" s="21" t="s">
        <v>11</v>
      </c>
      <c r="I31" s="21" t="s">
        <v>42</v>
      </c>
      <c r="J31" s="28">
        <v>41</v>
      </c>
      <c r="K31" s="22">
        <v>2</v>
      </c>
      <c r="L31" s="28">
        <v>37</v>
      </c>
      <c r="M31" s="24">
        <v>78</v>
      </c>
      <c r="N31" s="25" t="s">
        <v>1021</v>
      </c>
    </row>
    <row r="32" spans="1:14">
      <c r="A32" s="22">
        <v>224</v>
      </c>
      <c r="B32" s="23">
        <v>26</v>
      </c>
      <c r="C32" s="21" t="s">
        <v>23</v>
      </c>
      <c r="D32" s="22" t="s">
        <v>28</v>
      </c>
      <c r="E32" s="21" t="s">
        <v>569</v>
      </c>
      <c r="F32" s="21" t="s">
        <v>570</v>
      </c>
      <c r="G32" s="21" t="s">
        <v>82</v>
      </c>
      <c r="H32" s="21" t="s">
        <v>11</v>
      </c>
      <c r="I32" s="21" t="s">
        <v>31</v>
      </c>
      <c r="J32" s="28">
        <v>38</v>
      </c>
      <c r="K32" s="22">
        <v>2</v>
      </c>
      <c r="L32" s="28">
        <v>47</v>
      </c>
      <c r="M32" s="24">
        <v>85</v>
      </c>
      <c r="N32" s="25" t="s">
        <v>1021</v>
      </c>
    </row>
    <row r="33" spans="1:14">
      <c r="A33" s="22">
        <v>231</v>
      </c>
      <c r="B33" s="23">
        <v>279</v>
      </c>
      <c r="C33" s="21" t="s">
        <v>23</v>
      </c>
      <c r="D33" s="22" t="s">
        <v>28</v>
      </c>
      <c r="E33" s="21" t="s">
        <v>290</v>
      </c>
      <c r="F33" s="21" t="s">
        <v>288</v>
      </c>
      <c r="G33" s="21" t="s">
        <v>34</v>
      </c>
      <c r="H33" s="21" t="s">
        <v>11</v>
      </c>
      <c r="I33" s="21" t="s">
        <v>42</v>
      </c>
      <c r="J33" s="28">
        <v>34</v>
      </c>
      <c r="K33" s="22">
        <v>2</v>
      </c>
      <c r="L33" s="28">
        <v>27</v>
      </c>
      <c r="M33" s="24">
        <v>61</v>
      </c>
      <c r="N33" s="25" t="s">
        <v>1022</v>
      </c>
    </row>
    <row r="34" spans="1:14">
      <c r="A34" s="22">
        <v>232</v>
      </c>
      <c r="B34" s="23">
        <v>280</v>
      </c>
      <c r="C34" s="21" t="s">
        <v>23</v>
      </c>
      <c r="D34" s="22" t="s">
        <v>28</v>
      </c>
      <c r="E34" s="21" t="s">
        <v>291</v>
      </c>
      <c r="F34" s="21" t="s">
        <v>288</v>
      </c>
      <c r="G34" s="21" t="s">
        <v>34</v>
      </c>
      <c r="H34" s="21" t="s">
        <v>11</v>
      </c>
      <c r="I34" s="21" t="s">
        <v>42</v>
      </c>
      <c r="J34" s="28">
        <v>25</v>
      </c>
      <c r="K34" s="22">
        <v>2</v>
      </c>
      <c r="L34" s="28">
        <v>24</v>
      </c>
      <c r="M34" s="24">
        <v>49</v>
      </c>
      <c r="N34" s="25" t="s">
        <v>1022</v>
      </c>
    </row>
    <row r="35" spans="1:14">
      <c r="A35" s="22">
        <v>234</v>
      </c>
      <c r="B35" s="23">
        <v>67</v>
      </c>
      <c r="C35" s="21" t="s">
        <v>23</v>
      </c>
      <c r="D35" s="22" t="s">
        <v>28</v>
      </c>
      <c r="E35" s="21" t="s">
        <v>490</v>
      </c>
      <c r="F35" s="21" t="s">
        <v>491</v>
      </c>
      <c r="G35" s="21" t="s">
        <v>483</v>
      </c>
      <c r="H35" s="21" t="s">
        <v>11</v>
      </c>
      <c r="I35" s="21" t="s">
        <v>492</v>
      </c>
      <c r="J35" s="28">
        <v>45</v>
      </c>
      <c r="K35" s="22">
        <v>2</v>
      </c>
      <c r="L35" s="28">
        <v>0</v>
      </c>
      <c r="M35" s="24">
        <v>45</v>
      </c>
      <c r="N35" s="25" t="s">
        <v>1022</v>
      </c>
    </row>
    <row r="36" spans="1:14">
      <c r="A36" s="22">
        <v>235</v>
      </c>
      <c r="B36" s="23">
        <v>65</v>
      </c>
      <c r="C36" s="21" t="s">
        <v>23</v>
      </c>
      <c r="D36" s="22" t="s">
        <v>28</v>
      </c>
      <c r="E36" s="21" t="s">
        <v>493</v>
      </c>
      <c r="F36" s="21" t="s">
        <v>491</v>
      </c>
      <c r="G36" s="21" t="s">
        <v>483</v>
      </c>
      <c r="H36" s="21" t="s">
        <v>11</v>
      </c>
      <c r="I36" s="21" t="s">
        <v>492</v>
      </c>
      <c r="J36" s="28">
        <v>47</v>
      </c>
      <c r="K36" s="22">
        <v>2</v>
      </c>
      <c r="L36" s="28">
        <v>27</v>
      </c>
      <c r="M36" s="24">
        <v>74</v>
      </c>
      <c r="N36" s="25" t="s">
        <v>1022</v>
      </c>
    </row>
    <row r="37" spans="1:14">
      <c r="A37" s="22">
        <v>240</v>
      </c>
      <c r="B37" s="23">
        <v>232</v>
      </c>
      <c r="C37" s="21" t="s">
        <v>23</v>
      </c>
      <c r="D37" s="22" t="s">
        <v>28</v>
      </c>
      <c r="E37" s="21" t="s">
        <v>178</v>
      </c>
      <c r="F37" s="21" t="s">
        <v>179</v>
      </c>
      <c r="G37" s="21" t="s">
        <v>30</v>
      </c>
      <c r="H37" s="21" t="s">
        <v>11</v>
      </c>
      <c r="I37" s="21" t="s">
        <v>31</v>
      </c>
      <c r="J37" s="28">
        <v>36</v>
      </c>
      <c r="K37" s="22">
        <v>2</v>
      </c>
      <c r="L37" s="28">
        <v>21</v>
      </c>
      <c r="M37" s="24">
        <v>57</v>
      </c>
      <c r="N37" s="25" t="s">
        <v>1022</v>
      </c>
    </row>
    <row r="38" spans="1:14">
      <c r="A38" s="22">
        <v>245</v>
      </c>
      <c r="B38" s="23">
        <v>95</v>
      </c>
      <c r="C38" s="21" t="s">
        <v>23</v>
      </c>
      <c r="D38" s="22" t="s">
        <v>28</v>
      </c>
      <c r="E38" s="21" t="s">
        <v>702</v>
      </c>
      <c r="F38" s="21" t="s">
        <v>699</v>
      </c>
      <c r="G38" s="21" t="s">
        <v>32</v>
      </c>
      <c r="H38" s="21" t="s">
        <v>11</v>
      </c>
      <c r="I38" s="21" t="s">
        <v>13</v>
      </c>
      <c r="J38" s="28">
        <v>45</v>
      </c>
      <c r="K38" s="22">
        <v>2</v>
      </c>
      <c r="L38" s="28">
        <v>0</v>
      </c>
      <c r="M38" s="24">
        <v>45</v>
      </c>
      <c r="N38" s="25" t="s">
        <v>1022</v>
      </c>
    </row>
    <row r="39" spans="1:14">
      <c r="A39" s="22">
        <v>250</v>
      </c>
      <c r="B39" s="23">
        <v>135</v>
      </c>
      <c r="C39" s="21" t="s">
        <v>23</v>
      </c>
      <c r="D39" s="22" t="s">
        <v>28</v>
      </c>
      <c r="E39" s="21" t="s">
        <v>592</v>
      </c>
      <c r="F39" s="21" t="s">
        <v>588</v>
      </c>
      <c r="G39" s="21" t="s">
        <v>32</v>
      </c>
      <c r="H39" s="21" t="s">
        <v>11</v>
      </c>
      <c r="I39" s="21" t="s">
        <v>13</v>
      </c>
      <c r="J39" s="28">
        <v>31</v>
      </c>
      <c r="K39" s="22">
        <v>2</v>
      </c>
      <c r="L39" s="28">
        <v>14</v>
      </c>
      <c r="M39" s="24">
        <v>45</v>
      </c>
      <c r="N39" s="25" t="s">
        <v>1022</v>
      </c>
    </row>
    <row r="40" spans="1:14">
      <c r="A40" s="22">
        <v>255</v>
      </c>
      <c r="B40" s="23">
        <v>404</v>
      </c>
      <c r="C40" s="21" t="s">
        <v>23</v>
      </c>
      <c r="D40" s="22" t="s">
        <v>28</v>
      </c>
      <c r="E40" s="21" t="s">
        <v>459</v>
      </c>
      <c r="F40" s="21" t="s">
        <v>458</v>
      </c>
      <c r="G40" s="21" t="s">
        <v>166</v>
      </c>
      <c r="H40" s="21" t="s">
        <v>11</v>
      </c>
      <c r="I40" s="21" t="s">
        <v>13</v>
      </c>
      <c r="J40" s="28">
        <v>46</v>
      </c>
      <c r="K40" s="22">
        <v>2</v>
      </c>
      <c r="L40" s="28">
        <v>48</v>
      </c>
      <c r="M40" s="24">
        <v>94</v>
      </c>
      <c r="N40" s="25" t="s">
        <v>1020</v>
      </c>
    </row>
    <row r="41" spans="1:14">
      <c r="A41" s="22">
        <v>260</v>
      </c>
      <c r="B41" s="23">
        <v>124</v>
      </c>
      <c r="C41" s="21" t="s">
        <v>23</v>
      </c>
      <c r="D41" s="22" t="s">
        <v>28</v>
      </c>
      <c r="E41" s="21" t="s">
        <v>593</v>
      </c>
      <c r="F41" s="21" t="s">
        <v>588</v>
      </c>
      <c r="G41" s="21" t="s">
        <v>32</v>
      </c>
      <c r="H41" s="21" t="s">
        <v>11</v>
      </c>
      <c r="I41" s="21" t="s">
        <v>13</v>
      </c>
      <c r="J41" s="28">
        <v>38</v>
      </c>
      <c r="K41" s="22">
        <v>2</v>
      </c>
      <c r="L41" s="28">
        <v>0</v>
      </c>
      <c r="M41" s="24">
        <v>38</v>
      </c>
      <c r="N41" s="25" t="s">
        <v>1022</v>
      </c>
    </row>
    <row r="42" spans="1:14">
      <c r="A42" s="22">
        <v>261</v>
      </c>
      <c r="B42" s="23">
        <v>400</v>
      </c>
      <c r="C42" s="21" t="s">
        <v>23</v>
      </c>
      <c r="D42" s="22" t="s">
        <v>28</v>
      </c>
      <c r="E42" s="21" t="s">
        <v>579</v>
      </c>
      <c r="F42" s="21" t="s">
        <v>580</v>
      </c>
      <c r="G42" s="21" t="s">
        <v>20</v>
      </c>
      <c r="H42" s="21" t="s">
        <v>11</v>
      </c>
      <c r="I42" s="21" t="s">
        <v>13</v>
      </c>
      <c r="J42" s="28">
        <v>32</v>
      </c>
      <c r="K42" s="22">
        <v>2</v>
      </c>
      <c r="L42" s="28">
        <v>0</v>
      </c>
      <c r="M42" s="24">
        <v>32</v>
      </c>
      <c r="N42" s="25" t="s">
        <v>1022</v>
      </c>
    </row>
    <row r="43" spans="1:14">
      <c r="A43" s="22">
        <v>271</v>
      </c>
      <c r="B43" s="23">
        <v>96</v>
      </c>
      <c r="C43" s="21" t="s">
        <v>23</v>
      </c>
      <c r="D43" s="22" t="s">
        <v>28</v>
      </c>
      <c r="E43" s="21" t="s">
        <v>703</v>
      </c>
      <c r="F43" s="21" t="s">
        <v>699</v>
      </c>
      <c r="G43" s="21" t="s">
        <v>32</v>
      </c>
      <c r="H43" s="21" t="s">
        <v>11</v>
      </c>
      <c r="I43" s="21" t="s">
        <v>13</v>
      </c>
      <c r="J43" s="28">
        <v>39</v>
      </c>
      <c r="K43" s="22">
        <v>2</v>
      </c>
      <c r="L43" s="28">
        <v>10</v>
      </c>
      <c r="M43" s="24">
        <v>49</v>
      </c>
      <c r="N43" s="25" t="s">
        <v>1022</v>
      </c>
    </row>
    <row r="44" spans="1:14">
      <c r="A44" s="22">
        <v>282</v>
      </c>
      <c r="B44" s="23">
        <v>398</v>
      </c>
      <c r="C44" s="21" t="s">
        <v>23</v>
      </c>
      <c r="D44" s="22" t="s">
        <v>28</v>
      </c>
      <c r="E44" s="21" t="s">
        <v>692</v>
      </c>
      <c r="F44" s="21" t="s">
        <v>693</v>
      </c>
      <c r="G44" s="21" t="s">
        <v>20</v>
      </c>
      <c r="H44" s="21" t="s">
        <v>11</v>
      </c>
      <c r="I44" s="21" t="s">
        <v>13</v>
      </c>
      <c r="J44" s="28">
        <v>25</v>
      </c>
      <c r="K44" s="22">
        <v>2</v>
      </c>
      <c r="L44" s="28">
        <v>0</v>
      </c>
      <c r="M44" s="24">
        <v>25</v>
      </c>
      <c r="N44" s="25" t="s">
        <v>1022</v>
      </c>
    </row>
    <row r="45" spans="1:14">
      <c r="A45" s="22">
        <v>286</v>
      </c>
      <c r="B45" s="23">
        <v>393</v>
      </c>
      <c r="C45" s="21" t="s">
        <v>23</v>
      </c>
      <c r="D45" s="22" t="s">
        <v>28</v>
      </c>
      <c r="E45" s="21" t="s">
        <v>577</v>
      </c>
      <c r="F45" s="21" t="s">
        <v>578</v>
      </c>
      <c r="G45" s="21" t="s">
        <v>20</v>
      </c>
      <c r="H45" s="21" t="s">
        <v>11</v>
      </c>
      <c r="I45" s="21" t="s">
        <v>13</v>
      </c>
      <c r="J45" s="28">
        <v>33</v>
      </c>
      <c r="K45" s="22">
        <v>2</v>
      </c>
      <c r="L45" s="28">
        <v>0</v>
      </c>
      <c r="M45" s="24">
        <v>33</v>
      </c>
      <c r="N45" s="25" t="s">
        <v>1022</v>
      </c>
    </row>
    <row r="46" spans="1:14">
      <c r="A46" s="22">
        <v>289</v>
      </c>
      <c r="B46" s="23">
        <v>97</v>
      </c>
      <c r="C46" s="21" t="s">
        <v>23</v>
      </c>
      <c r="D46" s="22" t="s">
        <v>28</v>
      </c>
      <c r="E46" s="21" t="s">
        <v>704</v>
      </c>
      <c r="F46" s="21" t="s">
        <v>699</v>
      </c>
      <c r="G46" s="21" t="s">
        <v>32</v>
      </c>
      <c r="H46" s="21" t="s">
        <v>11</v>
      </c>
      <c r="I46" s="21" t="s">
        <v>13</v>
      </c>
      <c r="J46" s="28">
        <v>38</v>
      </c>
      <c r="K46" s="22">
        <v>2</v>
      </c>
      <c r="L46" s="28">
        <v>15</v>
      </c>
      <c r="M46" s="24">
        <v>53</v>
      </c>
      <c r="N46" s="25" t="s">
        <v>1022</v>
      </c>
    </row>
    <row r="47" spans="1:14">
      <c r="A47" s="22">
        <v>293</v>
      </c>
      <c r="B47" s="23">
        <v>281</v>
      </c>
      <c r="C47" s="21" t="s">
        <v>23</v>
      </c>
      <c r="D47" s="22" t="s">
        <v>28</v>
      </c>
      <c r="E47" s="21" t="s">
        <v>292</v>
      </c>
      <c r="F47" s="21" t="s">
        <v>288</v>
      </c>
      <c r="G47" s="21" t="s">
        <v>34</v>
      </c>
      <c r="H47" s="21" t="s">
        <v>11</v>
      </c>
      <c r="I47" s="21" t="s">
        <v>42</v>
      </c>
      <c r="J47" s="28">
        <v>41</v>
      </c>
      <c r="K47" s="22">
        <v>2</v>
      </c>
      <c r="L47" s="28">
        <v>44</v>
      </c>
      <c r="M47" s="24">
        <v>85</v>
      </c>
      <c r="N47" s="25" t="s">
        <v>1021</v>
      </c>
    </row>
    <row r="48" spans="1:14">
      <c r="A48" s="22">
        <v>304</v>
      </c>
      <c r="B48" s="23">
        <v>288</v>
      </c>
      <c r="C48" s="21" t="s">
        <v>23</v>
      </c>
      <c r="D48" s="22" t="s">
        <v>28</v>
      </c>
      <c r="E48" s="21" t="s">
        <v>405</v>
      </c>
      <c r="F48" s="21" t="s">
        <v>406</v>
      </c>
      <c r="G48" s="21" t="s">
        <v>407</v>
      </c>
      <c r="H48" s="21" t="s">
        <v>11</v>
      </c>
      <c r="I48" s="21" t="s">
        <v>31</v>
      </c>
      <c r="J48" s="28">
        <v>39</v>
      </c>
      <c r="K48" s="22">
        <v>2</v>
      </c>
      <c r="L48" s="28">
        <v>27</v>
      </c>
      <c r="M48" s="24">
        <v>66</v>
      </c>
      <c r="N48" s="25" t="s">
        <v>1022</v>
      </c>
    </row>
    <row r="49" spans="1:14">
      <c r="A49" s="22">
        <v>305</v>
      </c>
      <c r="B49" s="23">
        <v>605</v>
      </c>
      <c r="C49" s="21" t="s">
        <v>23</v>
      </c>
      <c r="D49" s="22" t="s">
        <v>28</v>
      </c>
      <c r="E49" s="21" t="s">
        <v>1056</v>
      </c>
      <c r="F49" s="21" t="s">
        <v>518</v>
      </c>
      <c r="G49" s="21" t="s">
        <v>999</v>
      </c>
      <c r="H49" s="21" t="s">
        <v>11</v>
      </c>
      <c r="I49" s="21" t="s">
        <v>42</v>
      </c>
      <c r="J49" s="28">
        <v>38</v>
      </c>
      <c r="K49" s="22">
        <v>2</v>
      </c>
      <c r="L49" s="28">
        <v>20</v>
      </c>
      <c r="M49" s="24">
        <v>58</v>
      </c>
      <c r="N49" s="25" t="s">
        <v>1022</v>
      </c>
    </row>
    <row r="50" spans="1:14">
      <c r="A50" s="22">
        <v>316</v>
      </c>
      <c r="B50" s="23">
        <v>269</v>
      </c>
      <c r="C50" s="21" t="s">
        <v>23</v>
      </c>
      <c r="D50" s="22" t="s">
        <v>28</v>
      </c>
      <c r="E50" s="21" t="s">
        <v>240</v>
      </c>
      <c r="F50" s="21" t="s">
        <v>238</v>
      </c>
      <c r="G50" s="21" t="s">
        <v>34</v>
      </c>
      <c r="H50" s="21" t="s">
        <v>11</v>
      </c>
      <c r="I50" s="21" t="s">
        <v>42</v>
      </c>
      <c r="J50" s="28">
        <v>35</v>
      </c>
      <c r="K50" s="22">
        <v>2</v>
      </c>
      <c r="L50" s="28">
        <v>45</v>
      </c>
      <c r="M50" s="24">
        <v>80</v>
      </c>
      <c r="N50" s="25" t="s">
        <v>1021</v>
      </c>
    </row>
    <row r="51" spans="1:14">
      <c r="A51" s="22">
        <v>317</v>
      </c>
      <c r="B51" s="23">
        <v>287</v>
      </c>
      <c r="C51" s="21" t="s">
        <v>23</v>
      </c>
      <c r="D51" s="22" t="s">
        <v>28</v>
      </c>
      <c r="E51" s="21" t="s">
        <v>408</v>
      </c>
      <c r="F51" s="21" t="s">
        <v>406</v>
      </c>
      <c r="G51" s="21" t="s">
        <v>407</v>
      </c>
      <c r="H51" s="21" t="s">
        <v>11</v>
      </c>
      <c r="I51" s="21" t="s">
        <v>31</v>
      </c>
      <c r="J51" s="28">
        <v>39</v>
      </c>
      <c r="K51" s="22">
        <v>2</v>
      </c>
      <c r="L51" s="28">
        <v>0</v>
      </c>
      <c r="M51" s="24">
        <v>39</v>
      </c>
      <c r="N51" s="25" t="s">
        <v>1022</v>
      </c>
    </row>
    <row r="52" spans="1:14">
      <c r="A52" s="22">
        <v>320</v>
      </c>
      <c r="B52" s="23">
        <v>129</v>
      </c>
      <c r="C52" s="21" t="s">
        <v>23</v>
      </c>
      <c r="D52" s="22" t="s">
        <v>28</v>
      </c>
      <c r="E52" s="21" t="s">
        <v>594</v>
      </c>
      <c r="F52" s="21" t="s">
        <v>588</v>
      </c>
      <c r="G52" s="21" t="s">
        <v>32</v>
      </c>
      <c r="H52" s="21" t="s">
        <v>11</v>
      </c>
      <c r="I52" s="21" t="s">
        <v>13</v>
      </c>
      <c r="J52" s="28">
        <v>29</v>
      </c>
      <c r="K52" s="22">
        <v>2</v>
      </c>
      <c r="L52" s="28">
        <v>0</v>
      </c>
      <c r="M52" s="24">
        <v>29</v>
      </c>
      <c r="N52" s="25" t="s">
        <v>1022</v>
      </c>
    </row>
    <row r="53" spans="1:14">
      <c r="A53" s="22">
        <v>333</v>
      </c>
      <c r="B53" s="23">
        <v>940</v>
      </c>
      <c r="C53" s="21" t="s">
        <v>23</v>
      </c>
      <c r="D53" s="22" t="s">
        <v>28</v>
      </c>
      <c r="E53" s="21" t="s">
        <v>319</v>
      </c>
      <c r="F53" s="21" t="s">
        <v>320</v>
      </c>
      <c r="G53" s="21" t="s">
        <v>45</v>
      </c>
      <c r="H53" s="21" t="s">
        <v>174</v>
      </c>
      <c r="I53" s="21" t="s">
        <v>19</v>
      </c>
      <c r="J53" s="28">
        <v>34</v>
      </c>
      <c r="K53" s="22">
        <v>2</v>
      </c>
      <c r="L53" s="28">
        <v>0</v>
      </c>
      <c r="M53" s="24">
        <v>34</v>
      </c>
      <c r="N53" s="25" t="s">
        <v>1022</v>
      </c>
    </row>
    <row r="54" spans="1:14">
      <c r="A54" s="22">
        <v>359</v>
      </c>
      <c r="B54" s="23">
        <v>595</v>
      </c>
      <c r="C54" s="21" t="s">
        <v>23</v>
      </c>
      <c r="D54" s="22" t="s">
        <v>28</v>
      </c>
      <c r="E54" s="21" t="s">
        <v>222</v>
      </c>
      <c r="F54" s="21" t="s">
        <v>221</v>
      </c>
      <c r="G54" s="21" t="s">
        <v>999</v>
      </c>
      <c r="H54" s="21" t="s">
        <v>11</v>
      </c>
      <c r="I54" s="21" t="s">
        <v>42</v>
      </c>
      <c r="J54" s="28">
        <v>41</v>
      </c>
      <c r="K54" s="22">
        <v>2</v>
      </c>
      <c r="L54" s="28">
        <v>39</v>
      </c>
      <c r="M54" s="24">
        <v>80</v>
      </c>
      <c r="N54" s="25" t="s">
        <v>1021</v>
      </c>
    </row>
    <row r="55" spans="1:14">
      <c r="A55" s="22">
        <v>362</v>
      </c>
      <c r="B55" s="23">
        <v>107</v>
      </c>
      <c r="C55" s="21" t="s">
        <v>23</v>
      </c>
      <c r="D55" s="22" t="s">
        <v>28</v>
      </c>
      <c r="E55" s="21" t="s">
        <v>787</v>
      </c>
      <c r="F55" s="21" t="s">
        <v>786</v>
      </c>
      <c r="G55" s="21" t="s">
        <v>32</v>
      </c>
      <c r="H55" s="21" t="s">
        <v>11</v>
      </c>
      <c r="I55" s="21" t="s">
        <v>13</v>
      </c>
      <c r="J55" s="28">
        <v>39</v>
      </c>
      <c r="K55" s="22">
        <v>2</v>
      </c>
      <c r="L55" s="28">
        <v>0</v>
      </c>
      <c r="M55" s="24">
        <v>39</v>
      </c>
      <c r="N55" s="25" t="s">
        <v>1022</v>
      </c>
    </row>
    <row r="56" spans="1:14">
      <c r="A56" s="22">
        <v>364</v>
      </c>
      <c r="B56" s="23">
        <v>709</v>
      </c>
      <c r="C56" s="21" t="s">
        <v>23</v>
      </c>
      <c r="D56" s="22" t="s">
        <v>28</v>
      </c>
      <c r="E56" s="21" t="s">
        <v>375</v>
      </c>
      <c r="F56" s="21" t="s">
        <v>374</v>
      </c>
      <c r="G56" s="21" t="s">
        <v>346</v>
      </c>
      <c r="H56" s="21" t="s">
        <v>347</v>
      </c>
      <c r="I56" s="21" t="s">
        <v>168</v>
      </c>
      <c r="J56" s="28">
        <v>42</v>
      </c>
      <c r="K56" s="22">
        <v>2</v>
      </c>
      <c r="L56" s="28">
        <v>42</v>
      </c>
      <c r="M56" s="24">
        <v>84</v>
      </c>
      <c r="N56" s="25" t="s">
        <v>1021</v>
      </c>
    </row>
    <row r="57" spans="1:14">
      <c r="A57" s="22">
        <v>366</v>
      </c>
      <c r="B57" s="23">
        <v>264</v>
      </c>
      <c r="C57" s="21" t="s">
        <v>23</v>
      </c>
      <c r="D57" s="22" t="s">
        <v>28</v>
      </c>
      <c r="E57" s="21" t="s">
        <v>241</v>
      </c>
      <c r="F57" s="21" t="s">
        <v>238</v>
      </c>
      <c r="G57" s="21" t="s">
        <v>34</v>
      </c>
      <c r="H57" s="21" t="s">
        <v>11</v>
      </c>
      <c r="I57" s="21" t="s">
        <v>42</v>
      </c>
      <c r="J57" s="28">
        <v>31</v>
      </c>
      <c r="K57" s="22">
        <v>2</v>
      </c>
      <c r="L57" s="28">
        <v>41</v>
      </c>
      <c r="M57" s="24">
        <v>72</v>
      </c>
      <c r="N57" s="25" t="s">
        <v>1022</v>
      </c>
    </row>
    <row r="58" spans="1:14">
      <c r="A58" s="22">
        <v>367</v>
      </c>
      <c r="B58" s="23">
        <v>271</v>
      </c>
      <c r="C58" s="21" t="s">
        <v>23</v>
      </c>
      <c r="D58" s="22" t="s">
        <v>28</v>
      </c>
      <c r="E58" s="21" t="s">
        <v>242</v>
      </c>
      <c r="F58" s="21" t="s">
        <v>238</v>
      </c>
      <c r="G58" s="21" t="s">
        <v>34</v>
      </c>
      <c r="H58" s="21" t="s">
        <v>11</v>
      </c>
      <c r="I58" s="21" t="s">
        <v>42</v>
      </c>
      <c r="J58" s="28">
        <v>29</v>
      </c>
      <c r="K58" s="22">
        <v>2</v>
      </c>
      <c r="L58" s="28">
        <v>0</v>
      </c>
      <c r="M58" s="24">
        <v>29</v>
      </c>
      <c r="N58" s="25" t="s">
        <v>1022</v>
      </c>
    </row>
    <row r="59" spans="1:14">
      <c r="A59" s="22">
        <v>368</v>
      </c>
      <c r="B59" s="23">
        <v>228</v>
      </c>
      <c r="C59" s="21" t="s">
        <v>23</v>
      </c>
      <c r="D59" s="22" t="s">
        <v>28</v>
      </c>
      <c r="E59" s="21" t="s">
        <v>614</v>
      </c>
      <c r="F59" s="21" t="s">
        <v>613</v>
      </c>
      <c r="G59" s="21" t="s">
        <v>30</v>
      </c>
      <c r="H59" s="21" t="s">
        <v>11</v>
      </c>
      <c r="I59" s="21" t="s">
        <v>31</v>
      </c>
      <c r="J59" s="28">
        <v>40</v>
      </c>
      <c r="K59" s="22">
        <v>2</v>
      </c>
      <c r="L59" s="28">
        <v>38</v>
      </c>
      <c r="M59" s="24">
        <v>78</v>
      </c>
      <c r="N59" s="25" t="s">
        <v>1021</v>
      </c>
    </row>
    <row r="60" spans="1:14">
      <c r="A60" s="22">
        <v>371</v>
      </c>
      <c r="B60" s="23">
        <v>395</v>
      </c>
      <c r="C60" s="21" t="s">
        <v>23</v>
      </c>
      <c r="D60" s="22" t="s">
        <v>28</v>
      </c>
      <c r="E60" s="21" t="s">
        <v>694</v>
      </c>
      <c r="F60" s="21" t="s">
        <v>693</v>
      </c>
      <c r="G60" s="21" t="s">
        <v>20</v>
      </c>
      <c r="H60" s="21" t="s">
        <v>11</v>
      </c>
      <c r="I60" s="21" t="s">
        <v>13</v>
      </c>
      <c r="J60" s="28">
        <v>31</v>
      </c>
      <c r="K60" s="22">
        <v>2</v>
      </c>
      <c r="L60" s="28">
        <v>0</v>
      </c>
      <c r="M60" s="24">
        <v>31</v>
      </c>
      <c r="N60" s="25" t="s">
        <v>1022</v>
      </c>
    </row>
    <row r="61" spans="1:14">
      <c r="A61" s="22">
        <v>392</v>
      </c>
      <c r="B61" s="23">
        <v>233</v>
      </c>
      <c r="C61" s="21" t="s">
        <v>23</v>
      </c>
      <c r="D61" s="22" t="s">
        <v>28</v>
      </c>
      <c r="E61" s="21" t="s">
        <v>180</v>
      </c>
      <c r="F61" s="21" t="s">
        <v>179</v>
      </c>
      <c r="G61" s="21" t="s">
        <v>30</v>
      </c>
      <c r="H61" s="21" t="s">
        <v>11</v>
      </c>
      <c r="I61" s="21" t="s">
        <v>31</v>
      </c>
      <c r="J61" s="28">
        <v>35</v>
      </c>
      <c r="K61" s="22">
        <v>2</v>
      </c>
      <c r="L61" s="28">
        <v>29</v>
      </c>
      <c r="M61" s="24">
        <v>64</v>
      </c>
      <c r="N61" s="25" t="s">
        <v>1022</v>
      </c>
    </row>
    <row r="62" spans="1:14">
      <c r="A62" s="22">
        <v>393</v>
      </c>
      <c r="B62" s="23">
        <v>382</v>
      </c>
      <c r="C62" s="21" t="s">
        <v>23</v>
      </c>
      <c r="D62" s="22" t="s">
        <v>28</v>
      </c>
      <c r="E62" s="21" t="s">
        <v>949</v>
      </c>
      <c r="F62" s="21" t="s">
        <v>950</v>
      </c>
      <c r="G62" s="21" t="s">
        <v>485</v>
      </c>
      <c r="H62" s="21" t="s">
        <v>46</v>
      </c>
      <c r="I62" s="21" t="s">
        <v>19</v>
      </c>
      <c r="J62" s="28">
        <v>48</v>
      </c>
      <c r="K62" s="22">
        <v>2</v>
      </c>
      <c r="L62" s="28">
        <v>0</v>
      </c>
      <c r="M62" s="24">
        <v>48</v>
      </c>
      <c r="N62" s="25" t="s">
        <v>1022</v>
      </c>
    </row>
    <row r="63" spans="1:14">
      <c r="A63" s="22">
        <v>395</v>
      </c>
      <c r="B63" s="23">
        <v>99</v>
      </c>
      <c r="C63" s="21" t="s">
        <v>23</v>
      </c>
      <c r="D63" s="22" t="s">
        <v>28</v>
      </c>
      <c r="E63" s="21" t="s">
        <v>705</v>
      </c>
      <c r="F63" s="21" t="s">
        <v>699</v>
      </c>
      <c r="G63" s="21" t="s">
        <v>32</v>
      </c>
      <c r="H63" s="21" t="s">
        <v>11</v>
      </c>
      <c r="I63" s="21" t="s">
        <v>13</v>
      </c>
      <c r="J63" s="28">
        <v>30</v>
      </c>
      <c r="K63" s="22">
        <v>2</v>
      </c>
      <c r="L63" s="28">
        <v>0</v>
      </c>
      <c r="M63" s="24">
        <v>30</v>
      </c>
      <c r="N63" s="25" t="s">
        <v>1022</v>
      </c>
    </row>
    <row r="64" spans="1:14">
      <c r="A64" s="22">
        <v>397</v>
      </c>
      <c r="B64" s="23">
        <v>403</v>
      </c>
      <c r="C64" s="21" t="s">
        <v>23</v>
      </c>
      <c r="D64" s="22" t="s">
        <v>28</v>
      </c>
      <c r="E64" s="21" t="s">
        <v>460</v>
      </c>
      <c r="F64" s="21" t="s">
        <v>458</v>
      </c>
      <c r="G64" s="21" t="s">
        <v>166</v>
      </c>
      <c r="H64" s="21" t="s">
        <v>11</v>
      </c>
      <c r="I64" s="21" t="s">
        <v>13</v>
      </c>
      <c r="J64" s="28">
        <v>47</v>
      </c>
      <c r="K64" s="22">
        <v>2</v>
      </c>
      <c r="L64" s="28">
        <v>0</v>
      </c>
      <c r="M64" s="24">
        <v>47</v>
      </c>
      <c r="N64" s="25" t="s">
        <v>1022</v>
      </c>
    </row>
    <row r="65" spans="1:14">
      <c r="A65" s="22">
        <v>398</v>
      </c>
      <c r="B65" s="23">
        <v>290</v>
      </c>
      <c r="C65" s="21" t="s">
        <v>23</v>
      </c>
      <c r="D65" s="22" t="s">
        <v>28</v>
      </c>
      <c r="E65" s="21" t="s">
        <v>409</v>
      </c>
      <c r="F65" s="21" t="s">
        <v>406</v>
      </c>
      <c r="G65" s="21" t="s">
        <v>407</v>
      </c>
      <c r="H65" s="21" t="s">
        <v>11</v>
      </c>
      <c r="I65" s="21" t="s">
        <v>31</v>
      </c>
      <c r="J65" s="28">
        <v>48</v>
      </c>
      <c r="K65" s="22">
        <v>2</v>
      </c>
      <c r="L65" s="28">
        <v>49</v>
      </c>
      <c r="M65" s="24">
        <v>97</v>
      </c>
      <c r="N65" s="25" t="s">
        <v>1020</v>
      </c>
    </row>
    <row r="66" spans="1:14">
      <c r="A66" s="22">
        <v>428</v>
      </c>
      <c r="B66" s="23">
        <v>231</v>
      </c>
      <c r="C66" s="21" t="s">
        <v>23</v>
      </c>
      <c r="D66" s="22" t="s">
        <v>28</v>
      </c>
      <c r="E66" s="21" t="s">
        <v>181</v>
      </c>
      <c r="F66" s="21" t="s">
        <v>179</v>
      </c>
      <c r="G66" s="21" t="s">
        <v>30</v>
      </c>
      <c r="H66" s="21" t="s">
        <v>11</v>
      </c>
      <c r="I66" s="21" t="s">
        <v>31</v>
      </c>
      <c r="J66" s="28">
        <v>30</v>
      </c>
      <c r="K66" s="22">
        <v>2</v>
      </c>
      <c r="L66" s="28">
        <v>27</v>
      </c>
      <c r="M66" s="24">
        <v>57</v>
      </c>
      <c r="N66" s="25" t="s">
        <v>1022</v>
      </c>
    </row>
    <row r="67" spans="1:14">
      <c r="A67" s="22">
        <v>429</v>
      </c>
      <c r="B67" s="23">
        <v>226</v>
      </c>
      <c r="C67" s="21" t="s">
        <v>23</v>
      </c>
      <c r="D67" s="22" t="s">
        <v>28</v>
      </c>
      <c r="E67" s="21" t="s">
        <v>615</v>
      </c>
      <c r="F67" s="21" t="s">
        <v>613</v>
      </c>
      <c r="G67" s="21" t="s">
        <v>30</v>
      </c>
      <c r="H67" s="21" t="s">
        <v>11</v>
      </c>
      <c r="I67" s="21" t="s">
        <v>31</v>
      </c>
      <c r="J67" s="28">
        <v>30</v>
      </c>
      <c r="K67" s="22">
        <v>2</v>
      </c>
      <c r="L67" s="28">
        <v>0</v>
      </c>
      <c r="M67" s="24">
        <v>30</v>
      </c>
      <c r="N67" s="25" t="s">
        <v>1022</v>
      </c>
    </row>
    <row r="68" spans="1:14">
      <c r="A68" s="22">
        <v>446</v>
      </c>
      <c r="B68" s="23">
        <v>282</v>
      </c>
      <c r="C68" s="21" t="s">
        <v>23</v>
      </c>
      <c r="D68" s="22" t="s">
        <v>28</v>
      </c>
      <c r="E68" s="21" t="s">
        <v>293</v>
      </c>
      <c r="F68" s="21" t="s">
        <v>288</v>
      </c>
      <c r="G68" s="21" t="s">
        <v>34</v>
      </c>
      <c r="H68" s="21" t="s">
        <v>11</v>
      </c>
      <c r="I68" s="21" t="s">
        <v>42</v>
      </c>
      <c r="J68" s="28">
        <v>39</v>
      </c>
      <c r="K68" s="22">
        <v>2</v>
      </c>
      <c r="L68" s="28">
        <v>41</v>
      </c>
      <c r="M68" s="24">
        <v>80</v>
      </c>
      <c r="N68" s="25" t="s">
        <v>1021</v>
      </c>
    </row>
    <row r="69" spans="1:14">
      <c r="A69" s="22">
        <v>449</v>
      </c>
      <c r="B69" s="23">
        <v>100</v>
      </c>
      <c r="C69" s="21" t="s">
        <v>23</v>
      </c>
      <c r="D69" s="22" t="s">
        <v>28</v>
      </c>
      <c r="E69" s="21" t="s">
        <v>706</v>
      </c>
      <c r="F69" s="21" t="s">
        <v>699</v>
      </c>
      <c r="G69" s="21" t="s">
        <v>32</v>
      </c>
      <c r="H69" s="21" t="s">
        <v>11</v>
      </c>
      <c r="I69" s="21" t="s">
        <v>13</v>
      </c>
      <c r="J69" s="28">
        <v>46</v>
      </c>
      <c r="K69" s="22">
        <v>2</v>
      </c>
      <c r="L69" s="28">
        <v>42</v>
      </c>
      <c r="M69" s="24">
        <v>88</v>
      </c>
      <c r="N69" s="25" t="s">
        <v>1021</v>
      </c>
    </row>
    <row r="70" spans="1:14">
      <c r="A70" s="22">
        <v>450</v>
      </c>
      <c r="B70" s="23">
        <v>126</v>
      </c>
      <c r="C70" s="21" t="s">
        <v>23</v>
      </c>
      <c r="D70" s="22" t="s">
        <v>28</v>
      </c>
      <c r="E70" s="21" t="s">
        <v>595</v>
      </c>
      <c r="F70" s="21" t="s">
        <v>588</v>
      </c>
      <c r="G70" s="21" t="s">
        <v>32</v>
      </c>
      <c r="H70" s="21" t="s">
        <v>11</v>
      </c>
      <c r="I70" s="21" t="s">
        <v>13</v>
      </c>
      <c r="J70" s="28">
        <v>36</v>
      </c>
      <c r="K70" s="22">
        <v>2</v>
      </c>
      <c r="L70" s="28">
        <v>47</v>
      </c>
      <c r="M70" s="24">
        <v>83</v>
      </c>
      <c r="N70" s="25" t="s">
        <v>1021</v>
      </c>
    </row>
    <row r="71" spans="1:14">
      <c r="A71" s="22">
        <v>453</v>
      </c>
      <c r="B71" s="23">
        <v>602</v>
      </c>
      <c r="C71" s="21" t="s">
        <v>23</v>
      </c>
      <c r="D71" s="22" t="s">
        <v>28</v>
      </c>
      <c r="E71" s="21" t="s">
        <v>998</v>
      </c>
      <c r="F71" s="21" t="s">
        <v>518</v>
      </c>
      <c r="G71" s="21" t="s">
        <v>999</v>
      </c>
      <c r="H71" s="21" t="s">
        <v>11</v>
      </c>
      <c r="I71" s="21" t="s">
        <v>42</v>
      </c>
      <c r="J71" s="28">
        <v>36</v>
      </c>
      <c r="K71" s="22">
        <v>2</v>
      </c>
      <c r="L71" s="28">
        <v>34</v>
      </c>
      <c r="M71" s="24">
        <v>70</v>
      </c>
      <c r="N71" s="25" t="s">
        <v>1022</v>
      </c>
    </row>
    <row r="72" spans="1:14">
      <c r="A72" s="22">
        <v>474</v>
      </c>
      <c r="B72" s="23">
        <v>273</v>
      </c>
      <c r="C72" s="21" t="s">
        <v>23</v>
      </c>
      <c r="D72" s="22" t="s">
        <v>28</v>
      </c>
      <c r="E72" s="21" t="s">
        <v>243</v>
      </c>
      <c r="F72" s="21" t="s">
        <v>238</v>
      </c>
      <c r="G72" s="21" t="s">
        <v>34</v>
      </c>
      <c r="H72" s="21" t="s">
        <v>11</v>
      </c>
      <c r="I72" s="21" t="s">
        <v>42</v>
      </c>
      <c r="J72" s="28">
        <v>34</v>
      </c>
      <c r="K72" s="22">
        <v>2</v>
      </c>
      <c r="L72" s="28">
        <v>0</v>
      </c>
      <c r="M72" s="24">
        <v>34</v>
      </c>
      <c r="N72" s="25" t="s">
        <v>1022</v>
      </c>
    </row>
    <row r="73" spans="1:14">
      <c r="A73" s="22">
        <v>36</v>
      </c>
      <c r="B73" s="23">
        <v>604</v>
      </c>
      <c r="C73" s="21" t="s">
        <v>23</v>
      </c>
      <c r="D73" s="22" t="s">
        <v>28</v>
      </c>
      <c r="E73" s="21" t="s">
        <v>519</v>
      </c>
      <c r="F73" s="21" t="s">
        <v>518</v>
      </c>
      <c r="G73" s="21" t="s">
        <v>999</v>
      </c>
      <c r="H73" s="21" t="s">
        <v>11</v>
      </c>
      <c r="I73" s="21" t="s">
        <v>42</v>
      </c>
      <c r="J73" s="28">
        <v>46</v>
      </c>
      <c r="K73" s="22">
        <v>2</v>
      </c>
      <c r="L73" s="28">
        <v>36</v>
      </c>
      <c r="M73" s="24">
        <v>82</v>
      </c>
      <c r="N73" s="25" t="s">
        <v>1021</v>
      </c>
    </row>
    <row r="74" spans="1:14">
      <c r="A74" s="22">
        <v>486</v>
      </c>
      <c r="B74" s="23">
        <v>237</v>
      </c>
      <c r="C74" s="21" t="s">
        <v>23</v>
      </c>
      <c r="D74" s="22" t="s">
        <v>28</v>
      </c>
      <c r="E74" s="21" t="s">
        <v>29</v>
      </c>
      <c r="F74" s="21" t="s">
        <v>179</v>
      </c>
      <c r="G74" s="21" t="s">
        <v>30</v>
      </c>
      <c r="H74" s="21" t="s">
        <v>11</v>
      </c>
      <c r="I74" s="21" t="s">
        <v>31</v>
      </c>
      <c r="J74" s="28">
        <v>33</v>
      </c>
      <c r="K74" s="22">
        <v>2</v>
      </c>
      <c r="L74" s="28">
        <v>12</v>
      </c>
      <c r="M74" s="24">
        <v>45</v>
      </c>
      <c r="N74" s="25" t="s">
        <v>1022</v>
      </c>
    </row>
    <row r="75" spans="1:14">
      <c r="A75" s="22">
        <v>490</v>
      </c>
      <c r="B75" s="23">
        <v>971</v>
      </c>
      <c r="C75" s="21" t="s">
        <v>23</v>
      </c>
      <c r="D75" s="22" t="s">
        <v>28</v>
      </c>
      <c r="E75" s="21" t="s">
        <v>80</v>
      </c>
      <c r="F75" s="21" t="s">
        <v>81</v>
      </c>
      <c r="G75" s="21" t="s">
        <v>82</v>
      </c>
      <c r="H75" s="21" t="s">
        <v>11</v>
      </c>
      <c r="I75" s="21" t="s">
        <v>31</v>
      </c>
      <c r="J75" s="28">
        <v>42</v>
      </c>
      <c r="K75" s="22">
        <v>2</v>
      </c>
      <c r="L75" s="28">
        <v>47</v>
      </c>
      <c r="M75" s="24">
        <v>89</v>
      </c>
      <c r="N75" s="25" t="s">
        <v>1021</v>
      </c>
    </row>
    <row r="76" spans="1:14">
      <c r="A76" s="22">
        <v>491</v>
      </c>
      <c r="B76" s="23">
        <v>80</v>
      </c>
      <c r="C76" s="21" t="s">
        <v>23</v>
      </c>
      <c r="D76" s="22" t="s">
        <v>28</v>
      </c>
      <c r="E76" s="21" t="s">
        <v>507</v>
      </c>
      <c r="F76" s="21" t="s">
        <v>495</v>
      </c>
      <c r="G76" s="21" t="s">
        <v>955</v>
      </c>
      <c r="H76" s="21" t="s">
        <v>496</v>
      </c>
      <c r="I76" s="21" t="s">
        <v>497</v>
      </c>
      <c r="J76" s="28">
        <v>47</v>
      </c>
      <c r="K76" s="22">
        <v>2</v>
      </c>
      <c r="L76" s="28">
        <v>46</v>
      </c>
      <c r="M76" s="24">
        <v>93</v>
      </c>
      <c r="N76" s="25" t="s">
        <v>1021</v>
      </c>
    </row>
    <row r="77" spans="1:14">
      <c r="A77" s="22">
        <v>494</v>
      </c>
      <c r="B77" s="23">
        <v>108</v>
      </c>
      <c r="C77" s="21" t="s">
        <v>23</v>
      </c>
      <c r="D77" s="22" t="s">
        <v>28</v>
      </c>
      <c r="E77" s="21" t="s">
        <v>788</v>
      </c>
      <c r="F77" s="21" t="s">
        <v>786</v>
      </c>
      <c r="G77" s="21" t="s">
        <v>32</v>
      </c>
      <c r="H77" s="21" t="s">
        <v>11</v>
      </c>
      <c r="I77" s="21" t="s">
        <v>13</v>
      </c>
      <c r="J77" s="28">
        <v>44</v>
      </c>
      <c r="K77" s="22">
        <v>2</v>
      </c>
      <c r="L77" s="28">
        <v>36</v>
      </c>
      <c r="M77" s="24">
        <v>80</v>
      </c>
      <c r="N77" s="25" t="s">
        <v>1021</v>
      </c>
    </row>
    <row r="78" spans="1:14">
      <c r="A78" s="22">
        <v>498</v>
      </c>
      <c r="B78" s="23">
        <v>272</v>
      </c>
      <c r="C78" s="21" t="s">
        <v>23</v>
      </c>
      <c r="D78" s="22" t="s">
        <v>28</v>
      </c>
      <c r="E78" s="21" t="s">
        <v>244</v>
      </c>
      <c r="F78" s="21" t="s">
        <v>238</v>
      </c>
      <c r="G78" s="21" t="s">
        <v>34</v>
      </c>
      <c r="H78" s="21" t="s">
        <v>11</v>
      </c>
      <c r="I78" s="21" t="s">
        <v>42</v>
      </c>
      <c r="J78" s="28">
        <v>46</v>
      </c>
      <c r="K78" s="22">
        <v>2</v>
      </c>
      <c r="L78" s="28">
        <v>41</v>
      </c>
      <c r="M78" s="24">
        <v>87</v>
      </c>
      <c r="N78" s="25" t="s">
        <v>1021</v>
      </c>
    </row>
    <row r="79" spans="1:14">
      <c r="A79" s="22">
        <v>499</v>
      </c>
      <c r="B79" s="23">
        <v>265</v>
      </c>
      <c r="C79" s="21" t="s">
        <v>23</v>
      </c>
      <c r="D79" s="22" t="s">
        <v>28</v>
      </c>
      <c r="E79" s="21" t="s">
        <v>1058</v>
      </c>
      <c r="F79" s="21" t="s">
        <v>238</v>
      </c>
      <c r="G79" s="21" t="s">
        <v>34</v>
      </c>
      <c r="H79" s="21" t="s">
        <v>11</v>
      </c>
      <c r="I79" s="21" t="s">
        <v>42</v>
      </c>
      <c r="J79" s="28">
        <v>35</v>
      </c>
      <c r="K79" s="22">
        <v>2</v>
      </c>
      <c r="L79" s="28">
        <v>42</v>
      </c>
      <c r="M79" s="24">
        <v>77</v>
      </c>
      <c r="N79" s="25" t="s">
        <v>1021</v>
      </c>
    </row>
    <row r="80" spans="1:14">
      <c r="A80" s="22">
        <v>502</v>
      </c>
      <c r="B80" s="23">
        <v>262</v>
      </c>
      <c r="C80" s="21" t="s">
        <v>23</v>
      </c>
      <c r="D80" s="22" t="s">
        <v>28</v>
      </c>
      <c r="E80" s="21" t="s">
        <v>1033</v>
      </c>
      <c r="F80" s="21" t="s">
        <v>416</v>
      </c>
      <c r="G80" s="21" t="s">
        <v>34</v>
      </c>
      <c r="H80" s="21" t="s">
        <v>11</v>
      </c>
      <c r="I80" s="21" t="s">
        <v>42</v>
      </c>
      <c r="J80" s="28">
        <v>36</v>
      </c>
      <c r="K80" s="22">
        <v>2</v>
      </c>
      <c r="L80" s="28">
        <v>24</v>
      </c>
      <c r="M80" s="24">
        <v>60</v>
      </c>
      <c r="N80" s="25" t="s">
        <v>1022</v>
      </c>
    </row>
    <row r="81" spans="1:14">
      <c r="A81" s="22">
        <v>513</v>
      </c>
      <c r="B81" s="23">
        <v>130</v>
      </c>
      <c r="C81" s="21" t="s">
        <v>23</v>
      </c>
      <c r="D81" s="22" t="s">
        <v>28</v>
      </c>
      <c r="E81" s="21" t="s">
        <v>596</v>
      </c>
      <c r="F81" s="21" t="s">
        <v>588</v>
      </c>
      <c r="G81" s="21" t="s">
        <v>32</v>
      </c>
      <c r="H81" s="21" t="s">
        <v>11</v>
      </c>
      <c r="I81" s="21" t="s">
        <v>13</v>
      </c>
      <c r="J81" s="28">
        <v>25</v>
      </c>
      <c r="K81" s="22">
        <v>2</v>
      </c>
      <c r="L81" s="28">
        <v>38</v>
      </c>
      <c r="M81" s="24">
        <v>63</v>
      </c>
      <c r="N81" s="25" t="s">
        <v>1022</v>
      </c>
    </row>
    <row r="82" spans="1:14">
      <c r="A82" s="22">
        <v>536</v>
      </c>
      <c r="B82" s="23">
        <v>109</v>
      </c>
      <c r="C82" s="21" t="s">
        <v>23</v>
      </c>
      <c r="D82" s="22" t="s">
        <v>28</v>
      </c>
      <c r="E82" s="21" t="s">
        <v>789</v>
      </c>
      <c r="F82" s="21" t="s">
        <v>786</v>
      </c>
      <c r="G82" s="21" t="s">
        <v>32</v>
      </c>
      <c r="H82" s="21" t="s">
        <v>11</v>
      </c>
      <c r="I82" s="21" t="s">
        <v>13</v>
      </c>
      <c r="J82" s="28">
        <v>33</v>
      </c>
      <c r="K82" s="22">
        <v>2</v>
      </c>
      <c r="L82" s="28">
        <v>37</v>
      </c>
      <c r="M82" s="24">
        <v>70</v>
      </c>
      <c r="N82" s="25" t="s">
        <v>1022</v>
      </c>
    </row>
    <row r="83" spans="1:14">
      <c r="A83" s="22">
        <v>542</v>
      </c>
      <c r="B83" s="23">
        <v>110</v>
      </c>
      <c r="C83" s="21" t="s">
        <v>23</v>
      </c>
      <c r="D83" s="22" t="s">
        <v>28</v>
      </c>
      <c r="E83" s="21" t="s">
        <v>790</v>
      </c>
      <c r="F83" s="21" t="s">
        <v>786</v>
      </c>
      <c r="G83" s="21" t="s">
        <v>32</v>
      </c>
      <c r="H83" s="21" t="s">
        <v>11</v>
      </c>
      <c r="I83" s="21" t="s">
        <v>13</v>
      </c>
      <c r="J83" s="28">
        <v>28</v>
      </c>
      <c r="K83" s="22">
        <v>2</v>
      </c>
      <c r="L83" s="28">
        <v>26</v>
      </c>
      <c r="M83" s="24">
        <v>54</v>
      </c>
      <c r="N83" s="25" t="s">
        <v>1022</v>
      </c>
    </row>
    <row r="84" spans="1:14">
      <c r="A84" s="22">
        <v>543</v>
      </c>
      <c r="B84" s="23">
        <v>66</v>
      </c>
      <c r="C84" s="21" t="s">
        <v>23</v>
      </c>
      <c r="D84" s="22" t="s">
        <v>28</v>
      </c>
      <c r="E84" s="21" t="s">
        <v>980</v>
      </c>
      <c r="F84" s="21" t="s">
        <v>491</v>
      </c>
      <c r="G84" s="21" t="s">
        <v>483</v>
      </c>
      <c r="H84" s="21" t="s">
        <v>11</v>
      </c>
      <c r="I84" s="21" t="s">
        <v>492</v>
      </c>
      <c r="J84" s="28">
        <v>45</v>
      </c>
      <c r="K84" s="22">
        <v>2</v>
      </c>
      <c r="L84" s="28">
        <v>38</v>
      </c>
      <c r="M84" s="24">
        <v>83</v>
      </c>
      <c r="N84" s="25" t="s">
        <v>1021</v>
      </c>
    </row>
    <row r="85" spans="1:14">
      <c r="A85" s="22">
        <v>544</v>
      </c>
      <c r="B85" s="23">
        <v>76</v>
      </c>
      <c r="C85" s="21" t="s">
        <v>23</v>
      </c>
      <c r="D85" s="22" t="s">
        <v>28</v>
      </c>
      <c r="E85" s="21" t="s">
        <v>508</v>
      </c>
      <c r="F85" s="21" t="s">
        <v>495</v>
      </c>
      <c r="G85" s="21" t="s">
        <v>955</v>
      </c>
      <c r="H85" s="21" t="s">
        <v>496</v>
      </c>
      <c r="I85" s="21" t="s">
        <v>497</v>
      </c>
      <c r="J85" s="28">
        <v>43</v>
      </c>
      <c r="K85" s="22">
        <v>2</v>
      </c>
      <c r="L85" s="28">
        <v>46</v>
      </c>
      <c r="M85" s="24">
        <v>89</v>
      </c>
      <c r="N85" s="25" t="s">
        <v>1021</v>
      </c>
    </row>
    <row r="86" spans="1:14">
      <c r="A86" s="22">
        <v>546</v>
      </c>
      <c r="B86" s="23">
        <v>603</v>
      </c>
      <c r="C86" s="21" t="s">
        <v>23</v>
      </c>
      <c r="D86" s="22" t="s">
        <v>28</v>
      </c>
      <c r="E86" s="21" t="s">
        <v>520</v>
      </c>
      <c r="F86" s="21" t="s">
        <v>518</v>
      </c>
      <c r="G86" s="21" t="s">
        <v>999</v>
      </c>
      <c r="H86" s="21" t="s">
        <v>11</v>
      </c>
      <c r="I86" s="21" t="s">
        <v>42</v>
      </c>
      <c r="J86" s="28">
        <v>39</v>
      </c>
      <c r="K86" s="22">
        <v>2</v>
      </c>
      <c r="L86" s="28">
        <v>41</v>
      </c>
      <c r="M86" s="24">
        <v>80</v>
      </c>
      <c r="N86" s="25" t="s">
        <v>1021</v>
      </c>
    </row>
    <row r="87" spans="1:14">
      <c r="A87" s="22">
        <v>549</v>
      </c>
      <c r="B87" s="23">
        <v>594</v>
      </c>
      <c r="C87" s="21" t="s">
        <v>23</v>
      </c>
      <c r="D87" s="22" t="s">
        <v>28</v>
      </c>
      <c r="E87" s="21" t="s">
        <v>223</v>
      </c>
      <c r="F87" s="21" t="s">
        <v>221</v>
      </c>
      <c r="G87" s="21" t="s">
        <v>999</v>
      </c>
      <c r="H87" s="21" t="s">
        <v>11</v>
      </c>
      <c r="I87" s="21" t="s">
        <v>42</v>
      </c>
      <c r="J87" s="28">
        <v>42</v>
      </c>
      <c r="K87" s="22">
        <v>2</v>
      </c>
      <c r="L87" s="28">
        <v>38</v>
      </c>
      <c r="M87" s="24">
        <v>80</v>
      </c>
      <c r="N87" s="25" t="s">
        <v>1021</v>
      </c>
    </row>
    <row r="88" spans="1:14">
      <c r="A88" s="22">
        <v>550</v>
      </c>
      <c r="B88" s="23">
        <v>598</v>
      </c>
      <c r="C88" s="21" t="s">
        <v>23</v>
      </c>
      <c r="D88" s="22" t="s">
        <v>28</v>
      </c>
      <c r="E88" s="21" t="s">
        <v>1034</v>
      </c>
      <c r="F88" s="21" t="s">
        <v>221</v>
      </c>
      <c r="G88" s="21" t="s">
        <v>999</v>
      </c>
      <c r="H88" s="21" t="s">
        <v>11</v>
      </c>
      <c r="I88" s="21" t="s">
        <v>42</v>
      </c>
      <c r="J88" s="28">
        <v>42</v>
      </c>
      <c r="K88" s="22">
        <v>2</v>
      </c>
      <c r="L88" s="28">
        <v>35</v>
      </c>
      <c r="M88" s="24">
        <v>77</v>
      </c>
      <c r="N88" s="25" t="s">
        <v>1021</v>
      </c>
    </row>
    <row r="89" spans="1:14">
      <c r="A89" s="22">
        <v>560</v>
      </c>
      <c r="B89" s="23">
        <v>123</v>
      </c>
      <c r="C89" s="21" t="s">
        <v>23</v>
      </c>
      <c r="D89" s="22" t="s">
        <v>28</v>
      </c>
      <c r="E89" s="21" t="s">
        <v>1035</v>
      </c>
      <c r="F89" s="21" t="s">
        <v>588</v>
      </c>
      <c r="G89" s="21" t="s">
        <v>32</v>
      </c>
      <c r="H89" s="21" t="s">
        <v>11</v>
      </c>
      <c r="I89" s="21" t="s">
        <v>13</v>
      </c>
      <c r="J89" s="28">
        <v>32</v>
      </c>
      <c r="K89" s="22">
        <v>2</v>
      </c>
      <c r="L89" s="28">
        <v>33</v>
      </c>
      <c r="M89" s="24">
        <v>65</v>
      </c>
      <c r="N89" s="25" t="s">
        <v>1022</v>
      </c>
    </row>
    <row r="90" spans="1:14">
      <c r="A90" s="22">
        <v>561</v>
      </c>
      <c r="B90" s="23">
        <v>823</v>
      </c>
      <c r="C90" s="21" t="s">
        <v>23</v>
      </c>
      <c r="D90" s="22" t="s">
        <v>28</v>
      </c>
      <c r="E90" s="21" t="s">
        <v>530</v>
      </c>
      <c r="F90" s="21" t="s">
        <v>523</v>
      </c>
      <c r="G90" s="21" t="s">
        <v>34</v>
      </c>
      <c r="H90" s="21" t="s">
        <v>11</v>
      </c>
      <c r="I90" s="21" t="s">
        <v>13</v>
      </c>
      <c r="J90" s="28">
        <v>39</v>
      </c>
      <c r="K90" s="22">
        <v>2</v>
      </c>
      <c r="L90" s="28">
        <v>0</v>
      </c>
      <c r="M90" s="24">
        <v>39</v>
      </c>
      <c r="N90" s="25" t="s">
        <v>1022</v>
      </c>
    </row>
    <row r="91" spans="1:14">
      <c r="A91" s="22">
        <v>569</v>
      </c>
      <c r="B91" s="23">
        <v>25</v>
      </c>
      <c r="C91" s="21" t="s">
        <v>23</v>
      </c>
      <c r="D91" s="22" t="s">
        <v>28</v>
      </c>
      <c r="E91" s="21" t="s">
        <v>1083</v>
      </c>
      <c r="F91" s="21" t="s">
        <v>570</v>
      </c>
      <c r="G91" s="21" t="s">
        <v>82</v>
      </c>
      <c r="H91" s="21" t="s">
        <v>11</v>
      </c>
      <c r="I91" s="21" t="s">
        <v>31</v>
      </c>
      <c r="J91" s="28">
        <v>41</v>
      </c>
      <c r="K91" s="22">
        <v>2</v>
      </c>
      <c r="L91" s="28">
        <v>48</v>
      </c>
      <c r="M91" s="24">
        <v>89</v>
      </c>
      <c r="N91" s="25" t="s">
        <v>1021</v>
      </c>
    </row>
    <row r="92" spans="1:14">
      <c r="A92" s="22">
        <v>592</v>
      </c>
      <c r="B92" s="23">
        <v>397</v>
      </c>
      <c r="C92" s="21" t="s">
        <v>23</v>
      </c>
      <c r="D92" s="22" t="s">
        <v>28</v>
      </c>
      <c r="E92" s="21" t="s">
        <v>695</v>
      </c>
      <c r="F92" s="21" t="s">
        <v>693</v>
      </c>
      <c r="G92" s="21" t="s">
        <v>20</v>
      </c>
      <c r="H92" s="21" t="s">
        <v>11</v>
      </c>
      <c r="I92" s="21" t="s">
        <v>13</v>
      </c>
      <c r="J92" s="28">
        <v>32</v>
      </c>
      <c r="K92" s="22">
        <v>2</v>
      </c>
      <c r="L92" s="28">
        <v>0</v>
      </c>
      <c r="M92" s="24">
        <v>32</v>
      </c>
      <c r="N92" s="25" t="s">
        <v>1022</v>
      </c>
    </row>
    <row r="93" spans="1:14">
      <c r="A93" s="22">
        <v>599</v>
      </c>
      <c r="B93" s="23">
        <v>132</v>
      </c>
      <c r="C93" s="21" t="s">
        <v>23</v>
      </c>
      <c r="D93" s="22" t="s">
        <v>28</v>
      </c>
      <c r="E93" s="21" t="s">
        <v>597</v>
      </c>
      <c r="F93" s="21" t="s">
        <v>588</v>
      </c>
      <c r="G93" s="21" t="s">
        <v>32</v>
      </c>
      <c r="H93" s="21" t="s">
        <v>11</v>
      </c>
      <c r="I93" s="21" t="s">
        <v>13</v>
      </c>
      <c r="J93" s="28">
        <v>38</v>
      </c>
      <c r="K93" s="22">
        <v>2</v>
      </c>
      <c r="L93" s="28">
        <v>0</v>
      </c>
      <c r="M93" s="24">
        <v>38</v>
      </c>
      <c r="N93" s="25" t="s">
        <v>1022</v>
      </c>
    </row>
    <row r="94" spans="1:14">
      <c r="A94" s="22">
        <v>604</v>
      </c>
      <c r="B94" s="23">
        <v>283</v>
      </c>
      <c r="C94" s="21" t="s">
        <v>23</v>
      </c>
      <c r="D94" s="22" t="s">
        <v>28</v>
      </c>
      <c r="E94" s="21" t="s">
        <v>294</v>
      </c>
      <c r="F94" s="21" t="s">
        <v>288</v>
      </c>
      <c r="G94" s="21" t="s">
        <v>34</v>
      </c>
      <c r="H94" s="21" t="s">
        <v>11</v>
      </c>
      <c r="I94" s="21" t="s">
        <v>42</v>
      </c>
      <c r="J94" s="28">
        <v>35</v>
      </c>
      <c r="K94" s="22">
        <v>2</v>
      </c>
      <c r="L94" s="28">
        <v>37</v>
      </c>
      <c r="M94" s="24">
        <v>72</v>
      </c>
      <c r="N94" s="25" t="s">
        <v>1022</v>
      </c>
    </row>
    <row r="95" spans="1:14">
      <c r="A95" s="22">
        <v>610</v>
      </c>
      <c r="B95" s="23">
        <v>111</v>
      </c>
      <c r="C95" s="21" t="s">
        <v>23</v>
      </c>
      <c r="D95" s="22" t="s">
        <v>28</v>
      </c>
      <c r="E95" s="21" t="s">
        <v>1057</v>
      </c>
      <c r="F95" s="21" t="s">
        <v>786</v>
      </c>
      <c r="G95" s="21" t="s">
        <v>32</v>
      </c>
      <c r="H95" s="21" t="s">
        <v>11</v>
      </c>
      <c r="I95" s="21" t="s">
        <v>13</v>
      </c>
      <c r="J95" s="28">
        <v>29</v>
      </c>
      <c r="K95" s="22">
        <v>2</v>
      </c>
      <c r="L95" s="28">
        <v>29</v>
      </c>
      <c r="M95" s="24">
        <v>58</v>
      </c>
      <c r="N95" s="25" t="s">
        <v>1022</v>
      </c>
    </row>
    <row r="96" spans="1:14">
      <c r="A96" s="22">
        <v>625</v>
      </c>
      <c r="B96" s="23">
        <v>784</v>
      </c>
      <c r="C96" s="21" t="s">
        <v>23</v>
      </c>
      <c r="D96" s="22" t="s">
        <v>28</v>
      </c>
      <c r="E96" s="21" t="s">
        <v>229</v>
      </c>
      <c r="F96" s="21" t="s">
        <v>227</v>
      </c>
      <c r="G96" s="21" t="s">
        <v>45</v>
      </c>
      <c r="H96" s="21" t="s">
        <v>174</v>
      </c>
      <c r="I96" s="21" t="s">
        <v>19</v>
      </c>
      <c r="J96" s="28">
        <v>40</v>
      </c>
      <c r="K96" s="22">
        <v>2</v>
      </c>
      <c r="L96" s="28">
        <v>37</v>
      </c>
      <c r="M96" s="24">
        <v>77</v>
      </c>
      <c r="N96" s="25" t="s">
        <v>1021</v>
      </c>
    </row>
    <row r="97" spans="1:14">
      <c r="A97" s="22">
        <v>628</v>
      </c>
      <c r="B97" s="23">
        <v>236</v>
      </c>
      <c r="C97" s="21" t="s">
        <v>23</v>
      </c>
      <c r="D97" s="22" t="s">
        <v>28</v>
      </c>
      <c r="E97" s="21" t="s">
        <v>182</v>
      </c>
      <c r="F97" s="21" t="s">
        <v>179</v>
      </c>
      <c r="G97" s="21" t="s">
        <v>30</v>
      </c>
      <c r="H97" s="21" t="s">
        <v>11</v>
      </c>
      <c r="I97" s="21" t="s">
        <v>31</v>
      </c>
      <c r="J97" s="28">
        <v>30</v>
      </c>
      <c r="K97" s="22">
        <v>2</v>
      </c>
      <c r="L97" s="28">
        <v>19</v>
      </c>
      <c r="M97" s="24">
        <v>49</v>
      </c>
      <c r="N97" s="25" t="s">
        <v>1022</v>
      </c>
    </row>
    <row r="98" spans="1:14">
      <c r="A98" s="22">
        <v>634</v>
      </c>
      <c r="B98" s="23">
        <v>89</v>
      </c>
      <c r="C98" s="21" t="s">
        <v>23</v>
      </c>
      <c r="D98" s="22" t="s">
        <v>28</v>
      </c>
      <c r="E98" s="21" t="s">
        <v>572</v>
      </c>
      <c r="F98" s="21" t="s">
        <v>570</v>
      </c>
      <c r="G98" s="21" t="s">
        <v>82</v>
      </c>
      <c r="H98" s="21" t="s">
        <v>11</v>
      </c>
      <c r="I98" s="21" t="s">
        <v>31</v>
      </c>
      <c r="J98" s="28">
        <v>45</v>
      </c>
      <c r="K98" s="22">
        <v>2</v>
      </c>
      <c r="L98" s="28">
        <v>46</v>
      </c>
      <c r="M98" s="24">
        <v>91</v>
      </c>
      <c r="N98" s="25" t="s">
        <v>1021</v>
      </c>
    </row>
    <row r="99" spans="1:14">
      <c r="A99" s="22">
        <v>636</v>
      </c>
      <c r="B99" s="23">
        <v>82</v>
      </c>
      <c r="C99" s="21" t="s">
        <v>23</v>
      </c>
      <c r="D99" s="22" t="s">
        <v>28</v>
      </c>
      <c r="E99" s="21" t="s">
        <v>510</v>
      </c>
      <c r="F99" s="21" t="s">
        <v>495</v>
      </c>
      <c r="G99" s="21" t="s">
        <v>955</v>
      </c>
      <c r="H99" s="21" t="s">
        <v>496</v>
      </c>
      <c r="I99" s="21" t="s">
        <v>497</v>
      </c>
      <c r="J99" s="28">
        <v>49</v>
      </c>
      <c r="K99" s="22">
        <v>2</v>
      </c>
      <c r="L99" s="28">
        <v>44</v>
      </c>
      <c r="M99" s="24">
        <v>93</v>
      </c>
      <c r="N99" s="25" t="s">
        <v>1021</v>
      </c>
    </row>
    <row r="100" spans="1:14">
      <c r="A100" s="22">
        <v>641</v>
      </c>
      <c r="B100" s="23">
        <v>224</v>
      </c>
      <c r="C100" s="21" t="s">
        <v>23</v>
      </c>
      <c r="D100" s="22" t="s">
        <v>28</v>
      </c>
      <c r="E100" s="21" t="s">
        <v>1070</v>
      </c>
      <c r="F100" s="21" t="s">
        <v>613</v>
      </c>
      <c r="G100" s="21" t="s">
        <v>30</v>
      </c>
      <c r="H100" s="21" t="s">
        <v>11</v>
      </c>
      <c r="I100" s="21" t="s">
        <v>31</v>
      </c>
      <c r="J100" s="28">
        <v>37</v>
      </c>
      <c r="K100" s="22">
        <v>2</v>
      </c>
      <c r="L100" s="28">
        <v>42</v>
      </c>
      <c r="M100" s="24">
        <v>79</v>
      </c>
      <c r="N100" s="25" t="s">
        <v>1021</v>
      </c>
    </row>
    <row r="101" spans="1:14">
      <c r="A101" s="22">
        <v>651</v>
      </c>
      <c r="B101" s="23">
        <v>112</v>
      </c>
      <c r="C101" s="21" t="s">
        <v>23</v>
      </c>
      <c r="D101" s="22" t="s">
        <v>28</v>
      </c>
      <c r="E101" s="21" t="s">
        <v>791</v>
      </c>
      <c r="F101" s="21" t="s">
        <v>786</v>
      </c>
      <c r="G101" s="21" t="s">
        <v>32</v>
      </c>
      <c r="H101" s="21" t="s">
        <v>11</v>
      </c>
      <c r="I101" s="21" t="s">
        <v>13</v>
      </c>
      <c r="J101" s="28">
        <v>42</v>
      </c>
      <c r="K101" s="22">
        <v>2</v>
      </c>
      <c r="L101" s="28">
        <v>36</v>
      </c>
      <c r="M101" s="24">
        <v>78</v>
      </c>
      <c r="N101" s="25" t="s">
        <v>1021</v>
      </c>
    </row>
    <row r="102" spans="1:14">
      <c r="A102" s="22">
        <v>677</v>
      </c>
      <c r="B102" s="23">
        <v>383</v>
      </c>
      <c r="C102" s="21" t="s">
        <v>23</v>
      </c>
      <c r="D102" s="22" t="s">
        <v>28</v>
      </c>
      <c r="E102" s="21" t="s">
        <v>993</v>
      </c>
      <c r="F102" s="21" t="s">
        <v>81</v>
      </c>
      <c r="G102" s="21" t="s">
        <v>82</v>
      </c>
      <c r="H102" s="21" t="s">
        <v>11</v>
      </c>
      <c r="I102" s="21" t="s">
        <v>31</v>
      </c>
      <c r="J102" s="28">
        <v>40</v>
      </c>
      <c r="K102" s="22">
        <v>2</v>
      </c>
      <c r="L102" s="28">
        <v>44</v>
      </c>
      <c r="M102" s="24">
        <v>84</v>
      </c>
      <c r="N102" s="25" t="s">
        <v>1021</v>
      </c>
    </row>
    <row r="103" spans="1:14">
      <c r="A103" s="22">
        <v>678</v>
      </c>
      <c r="B103" s="23">
        <v>284</v>
      </c>
      <c r="C103" s="21" t="s">
        <v>23</v>
      </c>
      <c r="D103" s="22" t="s">
        <v>28</v>
      </c>
      <c r="E103" s="21" t="s">
        <v>295</v>
      </c>
      <c r="F103" s="21" t="s">
        <v>288</v>
      </c>
      <c r="G103" s="21" t="s">
        <v>34</v>
      </c>
      <c r="H103" s="21" t="s">
        <v>11</v>
      </c>
      <c r="I103" s="21" t="s">
        <v>42</v>
      </c>
      <c r="J103" s="28">
        <v>25</v>
      </c>
      <c r="K103" s="22">
        <v>2</v>
      </c>
      <c r="L103" s="28">
        <v>19</v>
      </c>
      <c r="M103" s="24">
        <v>44</v>
      </c>
      <c r="N103" s="25" t="s">
        <v>1022</v>
      </c>
    </row>
    <row r="104" spans="1:14">
      <c r="A104" s="22">
        <v>682</v>
      </c>
      <c r="B104" s="23">
        <v>14</v>
      </c>
      <c r="C104" s="21" t="s">
        <v>23</v>
      </c>
      <c r="D104" s="22" t="s">
        <v>28</v>
      </c>
      <c r="E104" s="21" t="s">
        <v>420</v>
      </c>
      <c r="F104" s="21" t="s">
        <v>421</v>
      </c>
      <c r="G104" s="21" t="s">
        <v>419</v>
      </c>
      <c r="H104" s="21" t="s">
        <v>11</v>
      </c>
      <c r="I104" s="21" t="s">
        <v>42</v>
      </c>
      <c r="J104" s="28">
        <v>48</v>
      </c>
      <c r="K104" s="22">
        <v>2</v>
      </c>
      <c r="L104" s="28">
        <v>48</v>
      </c>
      <c r="M104" s="24">
        <v>96</v>
      </c>
      <c r="N104" s="25" t="s">
        <v>1020</v>
      </c>
    </row>
    <row r="105" spans="1:14">
      <c r="A105" s="22">
        <v>685</v>
      </c>
      <c r="B105" s="23">
        <v>285</v>
      </c>
      <c r="C105" s="21" t="s">
        <v>23</v>
      </c>
      <c r="D105" s="22" t="s">
        <v>28</v>
      </c>
      <c r="E105" s="21" t="s">
        <v>296</v>
      </c>
      <c r="F105" s="21" t="s">
        <v>288</v>
      </c>
      <c r="G105" s="21" t="s">
        <v>34</v>
      </c>
      <c r="H105" s="21" t="s">
        <v>11</v>
      </c>
      <c r="I105" s="21" t="s">
        <v>42</v>
      </c>
      <c r="J105" s="28">
        <v>32</v>
      </c>
      <c r="K105" s="22">
        <v>2</v>
      </c>
      <c r="L105" s="28">
        <v>33</v>
      </c>
      <c r="M105" s="24">
        <v>65</v>
      </c>
      <c r="N105" s="25" t="s">
        <v>1022</v>
      </c>
    </row>
    <row r="106" spans="1:14">
      <c r="A106" s="22">
        <v>687</v>
      </c>
      <c r="B106" s="23">
        <v>593</v>
      </c>
      <c r="C106" s="21" t="s">
        <v>23</v>
      </c>
      <c r="D106" s="22" t="s">
        <v>28</v>
      </c>
      <c r="E106" s="21" t="s">
        <v>224</v>
      </c>
      <c r="F106" s="21" t="s">
        <v>221</v>
      </c>
      <c r="G106" s="21" t="s">
        <v>999</v>
      </c>
      <c r="H106" s="21" t="s">
        <v>11</v>
      </c>
      <c r="I106" s="21" t="s">
        <v>42</v>
      </c>
      <c r="J106" s="28">
        <v>46</v>
      </c>
      <c r="K106" s="22">
        <v>2</v>
      </c>
      <c r="L106" s="28">
        <v>44</v>
      </c>
      <c r="M106" s="24">
        <v>90</v>
      </c>
      <c r="N106" s="25" t="s">
        <v>1021</v>
      </c>
    </row>
    <row r="107" spans="1:14">
      <c r="A107" s="22">
        <v>697</v>
      </c>
      <c r="B107" s="23">
        <v>597</v>
      </c>
      <c r="C107" s="21" t="s">
        <v>23</v>
      </c>
      <c r="D107" s="22" t="s">
        <v>28</v>
      </c>
      <c r="E107" s="21" t="s">
        <v>225</v>
      </c>
      <c r="F107" s="21" t="s">
        <v>221</v>
      </c>
      <c r="G107" s="21" t="s">
        <v>999</v>
      </c>
      <c r="H107" s="21" t="s">
        <v>11</v>
      </c>
      <c r="I107" s="21" t="s">
        <v>42</v>
      </c>
      <c r="J107" s="28">
        <v>34</v>
      </c>
      <c r="K107" s="22">
        <v>2</v>
      </c>
      <c r="L107" s="28">
        <v>27</v>
      </c>
      <c r="M107" s="24">
        <v>61</v>
      </c>
      <c r="N107" s="25" t="s">
        <v>1022</v>
      </c>
    </row>
    <row r="108" spans="1:14">
      <c r="A108" s="22">
        <v>700</v>
      </c>
      <c r="B108" s="23">
        <v>706</v>
      </c>
      <c r="C108" s="21" t="s">
        <v>23</v>
      </c>
      <c r="D108" s="22" t="s">
        <v>28</v>
      </c>
      <c r="E108" s="21" t="s">
        <v>376</v>
      </c>
      <c r="F108" s="21" t="s">
        <v>374</v>
      </c>
      <c r="G108" s="21" t="s">
        <v>346</v>
      </c>
      <c r="H108" s="21" t="s">
        <v>347</v>
      </c>
      <c r="I108" s="21" t="s">
        <v>168</v>
      </c>
      <c r="J108" s="28">
        <v>48</v>
      </c>
      <c r="K108" s="22">
        <v>2</v>
      </c>
      <c r="L108" s="28">
        <v>45</v>
      </c>
      <c r="M108" s="24">
        <v>93</v>
      </c>
      <c r="N108" s="25" t="s">
        <v>1021</v>
      </c>
    </row>
    <row r="109" spans="1:14">
      <c r="A109" s="22">
        <v>716</v>
      </c>
      <c r="B109" s="23">
        <v>113</v>
      </c>
      <c r="C109" s="21" t="s">
        <v>23</v>
      </c>
      <c r="D109" s="22" t="s">
        <v>28</v>
      </c>
      <c r="E109" s="21" t="s">
        <v>792</v>
      </c>
      <c r="F109" s="21" t="s">
        <v>786</v>
      </c>
      <c r="G109" s="21" t="s">
        <v>32</v>
      </c>
      <c r="H109" s="21" t="s">
        <v>11</v>
      </c>
      <c r="I109" s="21" t="s">
        <v>13</v>
      </c>
      <c r="J109" s="28">
        <v>29</v>
      </c>
      <c r="K109" s="22">
        <v>2</v>
      </c>
      <c r="L109" s="28">
        <v>29</v>
      </c>
      <c r="M109" s="24">
        <v>58</v>
      </c>
      <c r="N109" s="25" t="s">
        <v>1022</v>
      </c>
    </row>
    <row r="110" spans="1:14">
      <c r="A110" s="22">
        <v>717</v>
      </c>
      <c r="B110" s="23">
        <v>114</v>
      </c>
      <c r="C110" s="21" t="s">
        <v>23</v>
      </c>
      <c r="D110" s="22" t="s">
        <v>28</v>
      </c>
      <c r="E110" s="21" t="s">
        <v>793</v>
      </c>
      <c r="F110" s="21" t="s">
        <v>786</v>
      </c>
      <c r="G110" s="21" t="s">
        <v>32</v>
      </c>
      <c r="H110" s="21" t="s">
        <v>11</v>
      </c>
      <c r="I110" s="21" t="s">
        <v>13</v>
      </c>
      <c r="J110" s="28">
        <v>26</v>
      </c>
      <c r="K110" s="22">
        <v>2</v>
      </c>
      <c r="L110" s="28">
        <v>37</v>
      </c>
      <c r="M110" s="24">
        <v>63</v>
      </c>
      <c r="N110" s="25" t="s">
        <v>1022</v>
      </c>
    </row>
    <row r="111" spans="1:14">
      <c r="A111" s="22">
        <v>719</v>
      </c>
      <c r="B111" s="23">
        <v>785</v>
      </c>
      <c r="C111" s="21" t="s">
        <v>23</v>
      </c>
      <c r="D111" s="22" t="s">
        <v>28</v>
      </c>
      <c r="E111" s="21" t="s">
        <v>232</v>
      </c>
      <c r="F111" s="21" t="s">
        <v>227</v>
      </c>
      <c r="G111" s="21" t="s">
        <v>45</v>
      </c>
      <c r="H111" s="21" t="s">
        <v>174</v>
      </c>
      <c r="I111" s="21" t="s">
        <v>19</v>
      </c>
      <c r="J111" s="28">
        <v>41</v>
      </c>
      <c r="K111" s="22">
        <v>2</v>
      </c>
      <c r="L111" s="28">
        <v>34</v>
      </c>
      <c r="M111" s="24">
        <v>75</v>
      </c>
      <c r="N111" s="25" t="s">
        <v>1021</v>
      </c>
    </row>
    <row r="112" spans="1:14">
      <c r="A112" s="22">
        <v>724</v>
      </c>
      <c r="B112" s="23">
        <v>101</v>
      </c>
      <c r="C112" s="21" t="s">
        <v>23</v>
      </c>
      <c r="D112" s="22" t="s">
        <v>28</v>
      </c>
      <c r="E112" s="21" t="s">
        <v>1068</v>
      </c>
      <c r="F112" s="21" t="s">
        <v>699</v>
      </c>
      <c r="G112" s="21" t="s">
        <v>32</v>
      </c>
      <c r="H112" s="21" t="s">
        <v>11</v>
      </c>
      <c r="I112" s="21" t="s">
        <v>13</v>
      </c>
      <c r="J112" s="28">
        <v>47</v>
      </c>
      <c r="K112" s="22">
        <v>2</v>
      </c>
      <c r="L112" s="28">
        <v>47</v>
      </c>
      <c r="M112" s="24">
        <v>94</v>
      </c>
      <c r="N112" s="25" t="s">
        <v>1020</v>
      </c>
    </row>
    <row r="113" spans="1:14">
      <c r="A113" s="22">
        <v>733</v>
      </c>
      <c r="B113" s="23">
        <v>261</v>
      </c>
      <c r="C113" s="21" t="s">
        <v>23</v>
      </c>
      <c r="D113" s="22" t="s">
        <v>28</v>
      </c>
      <c r="E113" s="21" t="s">
        <v>574</v>
      </c>
      <c r="F113" s="21" t="s">
        <v>575</v>
      </c>
      <c r="G113" s="21" t="s">
        <v>82</v>
      </c>
      <c r="H113" s="21" t="s">
        <v>11</v>
      </c>
      <c r="I113" s="21" t="s">
        <v>31</v>
      </c>
      <c r="J113" s="28">
        <v>44</v>
      </c>
      <c r="K113" s="22">
        <v>2</v>
      </c>
      <c r="L113" s="28">
        <v>39</v>
      </c>
      <c r="M113" s="24">
        <v>83</v>
      </c>
      <c r="N113" s="25" t="s">
        <v>1021</v>
      </c>
    </row>
    <row r="114" spans="1:14">
      <c r="A114" s="22">
        <v>740</v>
      </c>
      <c r="B114" s="23">
        <v>601</v>
      </c>
      <c r="C114" s="21" t="s">
        <v>23</v>
      </c>
      <c r="D114" s="22" t="s">
        <v>28</v>
      </c>
      <c r="E114" s="21" t="s">
        <v>521</v>
      </c>
      <c r="F114" s="21" t="s">
        <v>518</v>
      </c>
      <c r="G114" s="21" t="s">
        <v>999</v>
      </c>
      <c r="H114" s="21" t="s">
        <v>11</v>
      </c>
      <c r="I114" s="21" t="s">
        <v>42</v>
      </c>
      <c r="J114" s="28">
        <v>44</v>
      </c>
      <c r="K114" s="22">
        <v>2</v>
      </c>
      <c r="L114" s="28">
        <v>44</v>
      </c>
      <c r="M114" s="24">
        <v>88</v>
      </c>
      <c r="N114" s="25" t="s">
        <v>1021</v>
      </c>
    </row>
    <row r="115" spans="1:14">
      <c r="A115" s="22">
        <v>746</v>
      </c>
      <c r="B115" s="23">
        <v>707</v>
      </c>
      <c r="C115" s="21" t="s">
        <v>23</v>
      </c>
      <c r="D115" s="22" t="s">
        <v>28</v>
      </c>
      <c r="E115" s="21" t="s">
        <v>377</v>
      </c>
      <c r="F115" s="21" t="s">
        <v>374</v>
      </c>
      <c r="G115" s="21" t="s">
        <v>346</v>
      </c>
      <c r="H115" s="21" t="s">
        <v>347</v>
      </c>
      <c r="I115" s="21" t="s">
        <v>168</v>
      </c>
      <c r="J115" s="28">
        <v>43</v>
      </c>
      <c r="K115" s="22">
        <v>2</v>
      </c>
      <c r="L115" s="28">
        <v>0</v>
      </c>
      <c r="M115" s="24">
        <v>43</v>
      </c>
      <c r="N115" s="25" t="s">
        <v>1022</v>
      </c>
    </row>
    <row r="116" spans="1:14">
      <c r="A116" s="22">
        <v>757</v>
      </c>
      <c r="B116" s="23">
        <v>115</v>
      </c>
      <c r="C116" s="21" t="s">
        <v>23</v>
      </c>
      <c r="D116" s="22" t="s">
        <v>28</v>
      </c>
      <c r="E116" s="21" t="s">
        <v>794</v>
      </c>
      <c r="F116" s="21" t="s">
        <v>786</v>
      </c>
      <c r="G116" s="21" t="s">
        <v>32</v>
      </c>
      <c r="H116" s="21" t="s">
        <v>11</v>
      </c>
      <c r="I116" s="21" t="s">
        <v>13</v>
      </c>
      <c r="J116" s="28">
        <v>33</v>
      </c>
      <c r="K116" s="22">
        <v>2</v>
      </c>
      <c r="L116" s="28">
        <v>0</v>
      </c>
      <c r="M116" s="24">
        <v>33</v>
      </c>
      <c r="N116" s="25" t="s">
        <v>1022</v>
      </c>
    </row>
    <row r="117" spans="1:14">
      <c r="A117" s="22">
        <v>782</v>
      </c>
      <c r="B117" s="23">
        <v>381</v>
      </c>
      <c r="C117" s="21" t="s">
        <v>23</v>
      </c>
      <c r="D117" s="22" t="s">
        <v>28</v>
      </c>
      <c r="E117" s="21" t="s">
        <v>951</v>
      </c>
      <c r="F117" s="21" t="s">
        <v>950</v>
      </c>
      <c r="G117" s="21" t="s">
        <v>485</v>
      </c>
      <c r="H117" s="21" t="s">
        <v>46</v>
      </c>
      <c r="I117" s="21" t="s">
        <v>19</v>
      </c>
      <c r="J117" s="28">
        <v>47</v>
      </c>
      <c r="K117" s="22">
        <v>2</v>
      </c>
      <c r="L117" s="28">
        <v>45</v>
      </c>
      <c r="M117" s="24">
        <v>92</v>
      </c>
      <c r="N117" s="25" t="s">
        <v>1021</v>
      </c>
    </row>
    <row r="118" spans="1:14">
      <c r="A118" s="22">
        <v>784</v>
      </c>
      <c r="B118" s="23">
        <v>266</v>
      </c>
      <c r="C118" s="21" t="s">
        <v>23</v>
      </c>
      <c r="D118" s="22" t="s">
        <v>28</v>
      </c>
      <c r="E118" s="21" t="s">
        <v>245</v>
      </c>
      <c r="F118" s="21" t="s">
        <v>238</v>
      </c>
      <c r="G118" s="21" t="s">
        <v>34</v>
      </c>
      <c r="H118" s="21" t="s">
        <v>11</v>
      </c>
      <c r="I118" s="21" t="s">
        <v>42</v>
      </c>
      <c r="J118" s="28">
        <v>46</v>
      </c>
      <c r="K118" s="22">
        <v>2</v>
      </c>
      <c r="L118" s="28">
        <v>39</v>
      </c>
      <c r="M118" s="24">
        <v>85</v>
      </c>
      <c r="N118" s="25" t="s">
        <v>1021</v>
      </c>
    </row>
    <row r="119" spans="1:14">
      <c r="A119" s="22">
        <v>786</v>
      </c>
      <c r="B119" s="23">
        <v>102</v>
      </c>
      <c r="C119" s="21" t="s">
        <v>23</v>
      </c>
      <c r="D119" s="22" t="s">
        <v>28</v>
      </c>
      <c r="E119" s="21" t="s">
        <v>707</v>
      </c>
      <c r="F119" s="21" t="s">
        <v>699</v>
      </c>
      <c r="G119" s="21" t="s">
        <v>32</v>
      </c>
      <c r="H119" s="21" t="s">
        <v>11</v>
      </c>
      <c r="I119" s="21" t="s">
        <v>13</v>
      </c>
      <c r="J119" s="28">
        <v>36</v>
      </c>
      <c r="K119" s="22">
        <v>2</v>
      </c>
      <c r="L119" s="28">
        <v>41</v>
      </c>
      <c r="M119" s="24">
        <v>77</v>
      </c>
      <c r="N119" s="25" t="s">
        <v>1021</v>
      </c>
    </row>
    <row r="120" spans="1:14">
      <c r="A120" s="22">
        <v>787</v>
      </c>
      <c r="B120" s="23">
        <v>116</v>
      </c>
      <c r="C120" s="21" t="s">
        <v>23</v>
      </c>
      <c r="D120" s="22" t="s">
        <v>28</v>
      </c>
      <c r="E120" s="21" t="s">
        <v>795</v>
      </c>
      <c r="F120" s="21" t="s">
        <v>786</v>
      </c>
      <c r="G120" s="21" t="s">
        <v>32</v>
      </c>
      <c r="H120" s="21" t="s">
        <v>11</v>
      </c>
      <c r="I120" s="21" t="s">
        <v>13</v>
      </c>
      <c r="J120" s="28">
        <v>27</v>
      </c>
      <c r="K120" s="22">
        <v>2</v>
      </c>
      <c r="L120" s="28">
        <v>23</v>
      </c>
      <c r="M120" s="24">
        <v>50</v>
      </c>
      <c r="N120" s="25" t="s">
        <v>1022</v>
      </c>
    </row>
    <row r="121" spans="1:14">
      <c r="A121" s="22">
        <v>789</v>
      </c>
      <c r="B121" s="23">
        <v>289</v>
      </c>
      <c r="C121" s="21" t="s">
        <v>23</v>
      </c>
      <c r="D121" s="22" t="s">
        <v>28</v>
      </c>
      <c r="E121" s="21" t="s">
        <v>410</v>
      </c>
      <c r="F121" s="21" t="s">
        <v>406</v>
      </c>
      <c r="G121" s="21" t="s">
        <v>407</v>
      </c>
      <c r="H121" s="21" t="s">
        <v>11</v>
      </c>
      <c r="I121" s="21" t="s">
        <v>31</v>
      </c>
      <c r="J121" s="28">
        <v>36</v>
      </c>
      <c r="K121" s="22">
        <v>2</v>
      </c>
      <c r="L121" s="28">
        <v>0</v>
      </c>
      <c r="M121" s="24">
        <v>36</v>
      </c>
      <c r="N121" s="25" t="s">
        <v>1022</v>
      </c>
    </row>
    <row r="122" spans="1:14">
      <c r="A122" s="22">
        <v>790</v>
      </c>
      <c r="B122" s="23">
        <v>230</v>
      </c>
      <c r="C122" s="21" t="s">
        <v>23</v>
      </c>
      <c r="D122" s="22" t="s">
        <v>28</v>
      </c>
      <c r="E122" s="21" t="s">
        <v>183</v>
      </c>
      <c r="F122" s="21" t="s">
        <v>179</v>
      </c>
      <c r="G122" s="21" t="s">
        <v>30</v>
      </c>
      <c r="H122" s="21" t="s">
        <v>11</v>
      </c>
      <c r="I122" s="21" t="s">
        <v>31</v>
      </c>
      <c r="J122" s="28">
        <v>43</v>
      </c>
      <c r="K122" s="22">
        <v>2</v>
      </c>
      <c r="L122" s="28">
        <v>31</v>
      </c>
      <c r="M122" s="24">
        <v>74</v>
      </c>
      <c r="N122" s="25" t="s">
        <v>1022</v>
      </c>
    </row>
    <row r="123" spans="1:14">
      <c r="A123" s="22">
        <v>27</v>
      </c>
      <c r="B123" s="23">
        <v>229</v>
      </c>
      <c r="C123" s="21" t="s">
        <v>23</v>
      </c>
      <c r="D123" s="22" t="s">
        <v>28</v>
      </c>
      <c r="E123" s="21" t="s">
        <v>40</v>
      </c>
      <c r="F123" s="21" t="s">
        <v>613</v>
      </c>
      <c r="G123" s="21" t="s">
        <v>30</v>
      </c>
      <c r="H123" s="21" t="s">
        <v>11</v>
      </c>
      <c r="I123" s="21" t="s">
        <v>31</v>
      </c>
      <c r="J123" s="28">
        <v>36</v>
      </c>
      <c r="K123" s="22">
        <v>2</v>
      </c>
      <c r="L123" s="28">
        <v>27</v>
      </c>
      <c r="M123" s="24">
        <v>63</v>
      </c>
      <c r="N123" s="25" t="s">
        <v>1022</v>
      </c>
    </row>
    <row r="124" spans="1:14">
      <c r="A124" s="22">
        <v>795</v>
      </c>
      <c r="B124" s="23">
        <v>103</v>
      </c>
      <c r="C124" s="21" t="s">
        <v>23</v>
      </c>
      <c r="D124" s="22" t="s">
        <v>28</v>
      </c>
      <c r="E124" s="21" t="s">
        <v>708</v>
      </c>
      <c r="F124" s="21" t="s">
        <v>699</v>
      </c>
      <c r="G124" s="21" t="s">
        <v>32</v>
      </c>
      <c r="H124" s="21" t="s">
        <v>11</v>
      </c>
      <c r="I124" s="21" t="s">
        <v>13</v>
      </c>
      <c r="J124" s="28">
        <v>25</v>
      </c>
      <c r="K124" s="22">
        <v>2</v>
      </c>
      <c r="L124" s="28">
        <v>0</v>
      </c>
      <c r="M124" s="24">
        <v>25</v>
      </c>
      <c r="N124" s="25" t="s">
        <v>1022</v>
      </c>
    </row>
    <row r="125" spans="1:14">
      <c r="A125" s="22">
        <v>801</v>
      </c>
      <c r="B125" s="23">
        <v>401</v>
      </c>
      <c r="C125" s="21" t="s">
        <v>23</v>
      </c>
      <c r="D125" s="22" t="s">
        <v>28</v>
      </c>
      <c r="E125" s="21" t="s">
        <v>581</v>
      </c>
      <c r="F125" s="21" t="s">
        <v>580</v>
      </c>
      <c r="G125" s="21" t="s">
        <v>20</v>
      </c>
      <c r="H125" s="21" t="s">
        <v>11</v>
      </c>
      <c r="I125" s="21" t="s">
        <v>13</v>
      </c>
      <c r="J125" s="28">
        <v>32</v>
      </c>
      <c r="K125" s="22">
        <v>2</v>
      </c>
      <c r="L125" s="28">
        <v>0</v>
      </c>
      <c r="M125" s="24">
        <v>32</v>
      </c>
      <c r="N125" s="25" t="s">
        <v>1022</v>
      </c>
    </row>
    <row r="126" spans="1:14">
      <c r="A126" s="22">
        <v>806</v>
      </c>
      <c r="B126" s="23">
        <v>117</v>
      </c>
      <c r="C126" s="21" t="s">
        <v>23</v>
      </c>
      <c r="D126" s="22" t="s">
        <v>28</v>
      </c>
      <c r="E126" s="21" t="s">
        <v>796</v>
      </c>
      <c r="F126" s="21" t="s">
        <v>786</v>
      </c>
      <c r="G126" s="21" t="s">
        <v>32</v>
      </c>
      <c r="H126" s="21" t="s">
        <v>11</v>
      </c>
      <c r="I126" s="21" t="s">
        <v>13</v>
      </c>
      <c r="J126" s="28">
        <v>39</v>
      </c>
      <c r="K126" s="22">
        <v>2</v>
      </c>
      <c r="L126" s="28">
        <v>45</v>
      </c>
      <c r="M126" s="24">
        <v>84</v>
      </c>
      <c r="N126" s="25" t="s">
        <v>1021</v>
      </c>
    </row>
    <row r="127" spans="1:14">
      <c r="A127" s="22">
        <v>822</v>
      </c>
      <c r="B127" s="23">
        <v>13</v>
      </c>
      <c r="C127" s="21" t="s">
        <v>23</v>
      </c>
      <c r="D127" s="22" t="s">
        <v>28</v>
      </c>
      <c r="E127" s="21" t="s">
        <v>417</v>
      </c>
      <c r="F127" s="21" t="s">
        <v>418</v>
      </c>
      <c r="G127" s="21" t="s">
        <v>419</v>
      </c>
      <c r="H127" s="21" t="s">
        <v>11</v>
      </c>
      <c r="I127" s="21" t="s">
        <v>42</v>
      </c>
      <c r="J127" s="28">
        <v>43</v>
      </c>
      <c r="K127" s="22">
        <v>2</v>
      </c>
      <c r="L127" s="28">
        <v>47</v>
      </c>
      <c r="M127" s="24">
        <v>90</v>
      </c>
      <c r="N127" s="25" t="s">
        <v>1021</v>
      </c>
    </row>
    <row r="128" spans="1:14">
      <c r="A128" s="22">
        <v>828</v>
      </c>
      <c r="B128" s="23">
        <v>970</v>
      </c>
      <c r="C128" s="21" t="s">
        <v>23</v>
      </c>
      <c r="D128" s="22" t="s">
        <v>28</v>
      </c>
      <c r="E128" s="21" t="s">
        <v>997</v>
      </c>
      <c r="F128" s="21" t="s">
        <v>489</v>
      </c>
      <c r="G128" s="21" t="s">
        <v>78</v>
      </c>
      <c r="H128" s="21" t="s">
        <v>11</v>
      </c>
      <c r="I128" s="21" t="s">
        <v>75</v>
      </c>
      <c r="J128" s="28">
        <v>32</v>
      </c>
      <c r="K128" s="22">
        <v>2</v>
      </c>
      <c r="L128" s="28">
        <v>44</v>
      </c>
      <c r="M128" s="24">
        <v>76</v>
      </c>
      <c r="N128" s="25" t="s">
        <v>1021</v>
      </c>
    </row>
    <row r="129" spans="1:14">
      <c r="A129" s="22">
        <v>830</v>
      </c>
      <c r="B129" s="23">
        <v>77</v>
      </c>
      <c r="C129" s="21" t="s">
        <v>23</v>
      </c>
      <c r="D129" s="22" t="s">
        <v>28</v>
      </c>
      <c r="E129" s="21" t="s">
        <v>511</v>
      </c>
      <c r="F129" s="21" t="s">
        <v>495</v>
      </c>
      <c r="G129" s="21" t="s">
        <v>955</v>
      </c>
      <c r="H129" s="21" t="s">
        <v>496</v>
      </c>
      <c r="I129" s="21" t="s">
        <v>497</v>
      </c>
      <c r="J129" s="28">
        <v>43</v>
      </c>
      <c r="K129" s="22">
        <v>2</v>
      </c>
      <c r="L129" s="28">
        <v>47</v>
      </c>
      <c r="M129" s="24">
        <v>90</v>
      </c>
      <c r="N129" s="25" t="s">
        <v>1021</v>
      </c>
    </row>
    <row r="130" spans="1:14">
      <c r="A130" s="22">
        <v>840</v>
      </c>
      <c r="B130" s="23">
        <v>394</v>
      </c>
      <c r="C130" s="21" t="s">
        <v>23</v>
      </c>
      <c r="D130" s="22" t="s">
        <v>28</v>
      </c>
      <c r="E130" s="21" t="s">
        <v>672</v>
      </c>
      <c r="F130" s="21" t="s">
        <v>673</v>
      </c>
      <c r="G130" s="21" t="s">
        <v>20</v>
      </c>
      <c r="H130" s="21" t="s">
        <v>11</v>
      </c>
      <c r="I130" s="21" t="s">
        <v>13</v>
      </c>
      <c r="J130" s="28">
        <v>34</v>
      </c>
      <c r="K130" s="22">
        <v>2</v>
      </c>
      <c r="L130" s="28">
        <v>0</v>
      </c>
      <c r="M130" s="24">
        <v>34</v>
      </c>
      <c r="N130" s="25" t="s">
        <v>1022</v>
      </c>
    </row>
    <row r="131" spans="1:14">
      <c r="A131" s="22">
        <v>851</v>
      </c>
      <c r="B131" s="23">
        <v>222</v>
      </c>
      <c r="C131" s="21" t="s">
        <v>23</v>
      </c>
      <c r="D131" s="22" t="s">
        <v>28</v>
      </c>
      <c r="E131" s="21" t="s">
        <v>617</v>
      </c>
      <c r="F131" s="21" t="s">
        <v>613</v>
      </c>
      <c r="G131" s="21" t="s">
        <v>30</v>
      </c>
      <c r="H131" s="21" t="s">
        <v>11</v>
      </c>
      <c r="I131" s="21" t="s">
        <v>31</v>
      </c>
      <c r="J131" s="28">
        <v>34</v>
      </c>
      <c r="K131" s="22">
        <v>2</v>
      </c>
      <c r="L131" s="28">
        <v>34</v>
      </c>
      <c r="M131" s="24">
        <v>68</v>
      </c>
      <c r="N131" s="25" t="s">
        <v>1022</v>
      </c>
    </row>
    <row r="132" spans="1:14">
      <c r="A132" s="22">
        <v>852</v>
      </c>
      <c r="B132" s="23">
        <v>235</v>
      </c>
      <c r="C132" s="21" t="s">
        <v>23</v>
      </c>
      <c r="D132" s="22" t="s">
        <v>28</v>
      </c>
      <c r="E132" s="21" t="s">
        <v>184</v>
      </c>
      <c r="F132" s="21" t="s">
        <v>179</v>
      </c>
      <c r="G132" s="21" t="s">
        <v>30</v>
      </c>
      <c r="H132" s="21" t="s">
        <v>11</v>
      </c>
      <c r="I132" s="21" t="s">
        <v>31</v>
      </c>
      <c r="J132" s="28">
        <v>26</v>
      </c>
      <c r="K132" s="22">
        <v>2</v>
      </c>
      <c r="L132" s="28">
        <v>29</v>
      </c>
      <c r="M132" s="24">
        <v>55</v>
      </c>
      <c r="N132" s="25" t="s">
        <v>1022</v>
      </c>
    </row>
    <row r="133" spans="1:14">
      <c r="A133" s="22">
        <v>855</v>
      </c>
      <c r="B133" s="23">
        <v>91</v>
      </c>
      <c r="C133" s="21" t="s">
        <v>23</v>
      </c>
      <c r="D133" s="22" t="s">
        <v>28</v>
      </c>
      <c r="E133" s="21" t="s">
        <v>979</v>
      </c>
      <c r="F133" s="21" t="s">
        <v>570</v>
      </c>
      <c r="G133" s="21" t="s">
        <v>82</v>
      </c>
      <c r="H133" s="21" t="s">
        <v>11</v>
      </c>
      <c r="I133" s="21" t="s">
        <v>31</v>
      </c>
      <c r="J133" s="28">
        <v>40</v>
      </c>
      <c r="K133" s="22">
        <v>2</v>
      </c>
      <c r="L133" s="28">
        <v>47</v>
      </c>
      <c r="M133" s="24">
        <v>87</v>
      </c>
      <c r="N133" s="25" t="s">
        <v>1021</v>
      </c>
    </row>
    <row r="134" spans="1:14">
      <c r="A134" s="22">
        <v>866</v>
      </c>
      <c r="B134" s="23">
        <v>267</v>
      </c>
      <c r="C134" s="21" t="s">
        <v>23</v>
      </c>
      <c r="D134" s="22" t="s">
        <v>28</v>
      </c>
      <c r="E134" s="21" t="s">
        <v>246</v>
      </c>
      <c r="F134" s="21" t="s">
        <v>238</v>
      </c>
      <c r="G134" s="21" t="s">
        <v>34</v>
      </c>
      <c r="H134" s="21" t="s">
        <v>11</v>
      </c>
      <c r="I134" s="21" t="s">
        <v>42</v>
      </c>
      <c r="J134" s="28">
        <v>39</v>
      </c>
      <c r="K134" s="22">
        <v>2</v>
      </c>
      <c r="L134" s="28">
        <v>47</v>
      </c>
      <c r="M134" s="24">
        <v>86</v>
      </c>
      <c r="N134" s="25" t="s">
        <v>1021</v>
      </c>
    </row>
    <row r="135" spans="1:14">
      <c r="A135" s="22">
        <v>868</v>
      </c>
      <c r="B135" s="23">
        <v>399</v>
      </c>
      <c r="C135" s="21" t="s">
        <v>23</v>
      </c>
      <c r="D135" s="22" t="s">
        <v>28</v>
      </c>
      <c r="E135" s="21" t="s">
        <v>696</v>
      </c>
      <c r="F135" s="21" t="s">
        <v>693</v>
      </c>
      <c r="G135" s="21" t="s">
        <v>20</v>
      </c>
      <c r="H135" s="21" t="s">
        <v>11</v>
      </c>
      <c r="I135" s="21" t="s">
        <v>13</v>
      </c>
      <c r="J135" s="28">
        <v>33</v>
      </c>
      <c r="K135" s="22">
        <v>2</v>
      </c>
      <c r="L135" s="28">
        <v>0</v>
      </c>
      <c r="M135" s="24">
        <v>33</v>
      </c>
      <c r="N135" s="25" t="s">
        <v>1022</v>
      </c>
    </row>
    <row r="136" spans="1:14">
      <c r="A136" s="22">
        <v>871</v>
      </c>
      <c r="B136" s="23">
        <v>583</v>
      </c>
      <c r="C136" s="21" t="s">
        <v>23</v>
      </c>
      <c r="D136" s="22" t="s">
        <v>28</v>
      </c>
      <c r="E136" s="21" t="s">
        <v>278</v>
      </c>
      <c r="F136" s="21" t="s">
        <v>279</v>
      </c>
      <c r="G136" s="21" t="s">
        <v>48</v>
      </c>
      <c r="H136" s="21" t="s">
        <v>280</v>
      </c>
      <c r="I136" s="21" t="s">
        <v>19</v>
      </c>
      <c r="J136" s="28">
        <v>39</v>
      </c>
      <c r="K136" s="22">
        <v>2</v>
      </c>
      <c r="L136" s="28">
        <v>34</v>
      </c>
      <c r="M136" s="24">
        <v>73</v>
      </c>
      <c r="N136" s="25" t="s">
        <v>1022</v>
      </c>
    </row>
    <row r="137" spans="1:14">
      <c r="A137" s="22">
        <v>873</v>
      </c>
      <c r="B137" s="23">
        <v>584</v>
      </c>
      <c r="C137" s="21" t="s">
        <v>23</v>
      </c>
      <c r="D137" s="22" t="s">
        <v>28</v>
      </c>
      <c r="E137" s="21" t="s">
        <v>281</v>
      </c>
      <c r="F137" s="21" t="s">
        <v>279</v>
      </c>
      <c r="G137" s="21" t="s">
        <v>48</v>
      </c>
      <c r="H137" s="21" t="s">
        <v>280</v>
      </c>
      <c r="I137" s="21" t="s">
        <v>19</v>
      </c>
      <c r="J137" s="28">
        <v>38</v>
      </c>
      <c r="K137" s="22">
        <v>2</v>
      </c>
      <c r="L137" s="28">
        <v>25</v>
      </c>
      <c r="M137" s="24">
        <v>63</v>
      </c>
      <c r="N137" s="25" t="s">
        <v>1022</v>
      </c>
    </row>
    <row r="138" spans="1:14">
      <c r="A138" s="22">
        <v>877</v>
      </c>
      <c r="B138" s="23">
        <v>90</v>
      </c>
      <c r="C138" s="21" t="s">
        <v>23</v>
      </c>
      <c r="D138" s="22" t="s">
        <v>28</v>
      </c>
      <c r="E138" s="21" t="s">
        <v>573</v>
      </c>
      <c r="F138" s="21" t="s">
        <v>570</v>
      </c>
      <c r="G138" s="21" t="s">
        <v>82</v>
      </c>
      <c r="H138" s="21" t="s">
        <v>11</v>
      </c>
      <c r="I138" s="21" t="s">
        <v>31</v>
      </c>
      <c r="J138" s="28">
        <v>39</v>
      </c>
      <c r="K138" s="22">
        <v>2</v>
      </c>
      <c r="L138" s="28">
        <v>42</v>
      </c>
      <c r="M138" s="24">
        <v>81</v>
      </c>
      <c r="N138" s="25" t="s">
        <v>1021</v>
      </c>
    </row>
    <row r="139" spans="1:14">
      <c r="A139" s="22">
        <v>884</v>
      </c>
      <c r="B139" s="23">
        <v>234</v>
      </c>
      <c r="C139" s="21" t="s">
        <v>23</v>
      </c>
      <c r="D139" s="22" t="s">
        <v>28</v>
      </c>
      <c r="E139" s="21" t="s">
        <v>185</v>
      </c>
      <c r="F139" s="21" t="s">
        <v>179</v>
      </c>
      <c r="G139" s="21" t="s">
        <v>30</v>
      </c>
      <c r="H139" s="21" t="s">
        <v>11</v>
      </c>
      <c r="I139" s="21" t="s">
        <v>31</v>
      </c>
      <c r="J139" s="28">
        <v>30</v>
      </c>
      <c r="K139" s="22">
        <v>2</v>
      </c>
      <c r="L139" s="28">
        <v>25</v>
      </c>
      <c r="M139" s="24">
        <v>55</v>
      </c>
      <c r="N139" s="25" t="s">
        <v>1022</v>
      </c>
    </row>
    <row r="140" spans="1:14">
      <c r="A140" s="22">
        <v>888</v>
      </c>
      <c r="B140" s="23">
        <v>118</v>
      </c>
      <c r="C140" s="21" t="s">
        <v>23</v>
      </c>
      <c r="D140" s="22" t="s">
        <v>28</v>
      </c>
      <c r="E140" s="21" t="s">
        <v>797</v>
      </c>
      <c r="F140" s="21" t="s">
        <v>786</v>
      </c>
      <c r="G140" s="21" t="s">
        <v>32</v>
      </c>
      <c r="H140" s="21" t="s">
        <v>11</v>
      </c>
      <c r="I140" s="21" t="s">
        <v>13</v>
      </c>
      <c r="J140" s="28">
        <v>32</v>
      </c>
      <c r="K140" s="22">
        <v>2</v>
      </c>
      <c r="L140" s="28">
        <v>34</v>
      </c>
      <c r="M140" s="24">
        <v>66</v>
      </c>
      <c r="N140" s="25" t="s">
        <v>1022</v>
      </c>
    </row>
    <row r="141" spans="1:14">
      <c r="A141" s="22">
        <v>896</v>
      </c>
      <c r="B141" s="23">
        <v>396</v>
      </c>
      <c r="C141" s="21" t="s">
        <v>23</v>
      </c>
      <c r="D141" s="22" t="s">
        <v>28</v>
      </c>
      <c r="E141" s="21" t="s">
        <v>697</v>
      </c>
      <c r="F141" s="21" t="s">
        <v>693</v>
      </c>
      <c r="G141" s="21" t="s">
        <v>20</v>
      </c>
      <c r="H141" s="21" t="s">
        <v>11</v>
      </c>
      <c r="I141" s="21" t="s">
        <v>13</v>
      </c>
      <c r="J141" s="28">
        <v>33</v>
      </c>
      <c r="K141" s="22">
        <v>2</v>
      </c>
      <c r="L141" s="28">
        <v>0</v>
      </c>
      <c r="M141" s="24">
        <v>33</v>
      </c>
      <c r="N141" s="25" t="s">
        <v>1022</v>
      </c>
    </row>
    <row r="142" spans="1:14">
      <c r="A142" s="22">
        <v>898</v>
      </c>
      <c r="B142" s="23">
        <v>119</v>
      </c>
      <c r="C142" s="21" t="s">
        <v>23</v>
      </c>
      <c r="D142" s="22" t="s">
        <v>28</v>
      </c>
      <c r="E142" s="21" t="s">
        <v>798</v>
      </c>
      <c r="F142" s="21" t="s">
        <v>786</v>
      </c>
      <c r="G142" s="21" t="s">
        <v>32</v>
      </c>
      <c r="H142" s="21" t="s">
        <v>11</v>
      </c>
      <c r="I142" s="21" t="s">
        <v>13</v>
      </c>
      <c r="J142" s="28">
        <v>37</v>
      </c>
      <c r="K142" s="22">
        <v>2</v>
      </c>
      <c r="L142" s="28">
        <v>39</v>
      </c>
      <c r="M142" s="24">
        <v>76</v>
      </c>
      <c r="N142" s="25" t="s">
        <v>1021</v>
      </c>
    </row>
    <row r="143" spans="1:14">
      <c r="A143" s="22">
        <v>901</v>
      </c>
      <c r="B143" s="23">
        <v>120</v>
      </c>
      <c r="C143" s="21" t="s">
        <v>23</v>
      </c>
      <c r="D143" s="22" t="s">
        <v>28</v>
      </c>
      <c r="E143" s="21" t="s">
        <v>799</v>
      </c>
      <c r="F143" s="21" t="s">
        <v>786</v>
      </c>
      <c r="G143" s="21" t="s">
        <v>32</v>
      </c>
      <c r="H143" s="21" t="s">
        <v>11</v>
      </c>
      <c r="I143" s="21" t="s">
        <v>13</v>
      </c>
      <c r="J143" s="28">
        <v>30.5</v>
      </c>
      <c r="K143" s="22">
        <v>2</v>
      </c>
      <c r="L143" s="28">
        <v>28</v>
      </c>
      <c r="M143" s="24">
        <v>58.5</v>
      </c>
      <c r="N143" s="25" t="s">
        <v>1022</v>
      </c>
    </row>
    <row r="144" spans="1:14">
      <c r="A144" s="22">
        <v>907</v>
      </c>
      <c r="B144" s="23">
        <v>806</v>
      </c>
      <c r="C144" s="21" t="s">
        <v>23</v>
      </c>
      <c r="D144" s="22" t="s">
        <v>28</v>
      </c>
      <c r="E144" s="21" t="s">
        <v>953</v>
      </c>
      <c r="F144" s="21" t="s">
        <v>954</v>
      </c>
      <c r="G144" s="21" t="s">
        <v>39</v>
      </c>
      <c r="H144" s="21" t="s">
        <v>11</v>
      </c>
      <c r="I144" s="21" t="s">
        <v>13</v>
      </c>
      <c r="J144" s="28">
        <v>50</v>
      </c>
      <c r="K144" s="22">
        <v>2</v>
      </c>
      <c r="L144" s="28">
        <v>50</v>
      </c>
      <c r="M144" s="24">
        <v>100</v>
      </c>
      <c r="N144" s="25" t="s">
        <v>1020</v>
      </c>
    </row>
    <row r="145" spans="1:14">
      <c r="A145" s="22">
        <v>24</v>
      </c>
      <c r="B145" s="23">
        <v>121</v>
      </c>
      <c r="C145" s="21" t="s">
        <v>23</v>
      </c>
      <c r="D145" s="22" t="s">
        <v>28</v>
      </c>
      <c r="E145" s="21" t="s">
        <v>800</v>
      </c>
      <c r="F145" s="21" t="s">
        <v>786</v>
      </c>
      <c r="G145" s="21" t="s">
        <v>32</v>
      </c>
      <c r="H145" s="21" t="s">
        <v>11</v>
      </c>
      <c r="I145" s="21" t="s">
        <v>13</v>
      </c>
      <c r="J145" s="28">
        <v>30</v>
      </c>
      <c r="K145" s="22">
        <v>2</v>
      </c>
      <c r="L145" s="28">
        <v>24</v>
      </c>
      <c r="M145" s="24">
        <v>54</v>
      </c>
      <c r="N145" s="25" t="s">
        <v>1022</v>
      </c>
    </row>
    <row r="146" spans="1:14">
      <c r="A146" s="22">
        <v>914</v>
      </c>
      <c r="B146" s="23">
        <v>122</v>
      </c>
      <c r="C146" s="21" t="s">
        <v>23</v>
      </c>
      <c r="D146" s="22" t="s">
        <v>28</v>
      </c>
      <c r="E146" s="21" t="s">
        <v>801</v>
      </c>
      <c r="F146" s="21" t="s">
        <v>786</v>
      </c>
      <c r="G146" s="21" t="s">
        <v>32</v>
      </c>
      <c r="H146" s="21" t="s">
        <v>11</v>
      </c>
      <c r="I146" s="21" t="s">
        <v>13</v>
      </c>
      <c r="J146" s="28">
        <v>33</v>
      </c>
      <c r="K146" s="22">
        <v>2</v>
      </c>
      <c r="L146" s="28">
        <v>31</v>
      </c>
      <c r="M146" s="24">
        <v>64</v>
      </c>
      <c r="N146" s="25" t="s">
        <v>1022</v>
      </c>
    </row>
    <row r="147" spans="1:14">
      <c r="A147" s="22">
        <v>915</v>
      </c>
      <c r="B147" s="23">
        <v>263</v>
      </c>
      <c r="C147" s="21" t="s">
        <v>23</v>
      </c>
      <c r="D147" s="22" t="s">
        <v>28</v>
      </c>
      <c r="E147" s="21" t="s">
        <v>1031</v>
      </c>
      <c r="F147" s="21" t="s">
        <v>247</v>
      </c>
      <c r="G147" s="21" t="s">
        <v>34</v>
      </c>
      <c r="H147" s="21" t="s">
        <v>11</v>
      </c>
      <c r="I147" s="21" t="s">
        <v>42</v>
      </c>
      <c r="J147" s="28">
        <v>42</v>
      </c>
      <c r="K147" s="22">
        <v>2</v>
      </c>
      <c r="L147" s="28">
        <v>43</v>
      </c>
      <c r="M147" s="24">
        <v>85</v>
      </c>
      <c r="N147" s="25" t="s">
        <v>1021</v>
      </c>
    </row>
    <row r="148" spans="1:14">
      <c r="A148" s="22">
        <v>930</v>
      </c>
      <c r="B148" s="23">
        <v>380</v>
      </c>
      <c r="C148" s="21" t="s">
        <v>23</v>
      </c>
      <c r="D148" s="22" t="s">
        <v>28</v>
      </c>
      <c r="E148" s="21" t="s">
        <v>952</v>
      </c>
      <c r="F148" s="21" t="s">
        <v>950</v>
      </c>
      <c r="G148" s="21" t="s">
        <v>485</v>
      </c>
      <c r="H148" s="21" t="s">
        <v>46</v>
      </c>
      <c r="I148" s="21" t="s">
        <v>19</v>
      </c>
      <c r="J148" s="28">
        <v>48</v>
      </c>
      <c r="K148" s="22">
        <v>2</v>
      </c>
      <c r="L148" s="28">
        <v>42</v>
      </c>
      <c r="M148" s="24">
        <v>90</v>
      </c>
      <c r="N148" s="25" t="s">
        <v>1021</v>
      </c>
    </row>
    <row r="149" spans="1:14">
      <c r="A149" s="22">
        <v>932</v>
      </c>
      <c r="B149" s="23">
        <v>582</v>
      </c>
      <c r="C149" s="21" t="s">
        <v>23</v>
      </c>
      <c r="D149" s="22" t="s">
        <v>28</v>
      </c>
      <c r="E149" s="21" t="s">
        <v>282</v>
      </c>
      <c r="F149" s="21" t="s">
        <v>279</v>
      </c>
      <c r="G149" s="21" t="s">
        <v>48</v>
      </c>
      <c r="H149" s="21" t="s">
        <v>280</v>
      </c>
      <c r="I149" s="21" t="s">
        <v>19</v>
      </c>
      <c r="J149" s="28">
        <v>39</v>
      </c>
      <c r="K149" s="22">
        <v>2</v>
      </c>
      <c r="L149" s="28">
        <v>12</v>
      </c>
      <c r="M149" s="24">
        <v>51</v>
      </c>
      <c r="N149" s="25" t="s">
        <v>1022</v>
      </c>
    </row>
    <row r="150" spans="1:14">
      <c r="A150" s="22">
        <v>940</v>
      </c>
      <c r="B150" s="23">
        <v>599</v>
      </c>
      <c r="C150" s="21" t="s">
        <v>23</v>
      </c>
      <c r="D150" s="22" t="s">
        <v>28</v>
      </c>
      <c r="E150" s="21" t="s">
        <v>226</v>
      </c>
      <c r="F150" s="21" t="s">
        <v>518</v>
      </c>
      <c r="G150" s="21" t="s">
        <v>999</v>
      </c>
      <c r="H150" s="21" t="s">
        <v>11</v>
      </c>
      <c r="I150" s="21" t="s">
        <v>42</v>
      </c>
      <c r="J150" s="28">
        <v>43</v>
      </c>
      <c r="K150" s="22">
        <v>2</v>
      </c>
      <c r="L150" s="28">
        <v>41</v>
      </c>
      <c r="M150" s="24">
        <v>84</v>
      </c>
      <c r="N150" s="25" t="s">
        <v>1021</v>
      </c>
    </row>
    <row r="151" spans="1:14">
      <c r="A151" s="22">
        <v>941</v>
      </c>
      <c r="B151" s="23">
        <v>104</v>
      </c>
      <c r="C151" s="21" t="s">
        <v>23</v>
      </c>
      <c r="D151" s="22" t="s">
        <v>28</v>
      </c>
      <c r="E151" s="21" t="s">
        <v>709</v>
      </c>
      <c r="F151" s="21" t="s">
        <v>699</v>
      </c>
      <c r="G151" s="21" t="s">
        <v>32</v>
      </c>
      <c r="H151" s="21" t="s">
        <v>11</v>
      </c>
      <c r="I151" s="21" t="s">
        <v>13</v>
      </c>
      <c r="J151" s="28">
        <v>45</v>
      </c>
      <c r="K151" s="22">
        <v>2</v>
      </c>
      <c r="L151" s="28">
        <v>41</v>
      </c>
      <c r="M151" s="24">
        <v>86</v>
      </c>
      <c r="N151" s="25" t="s">
        <v>1021</v>
      </c>
    </row>
    <row r="152" spans="1:14">
      <c r="A152" s="22">
        <v>942</v>
      </c>
      <c r="B152" s="23">
        <v>105</v>
      </c>
      <c r="C152" s="21" t="s">
        <v>23</v>
      </c>
      <c r="D152" s="22" t="s">
        <v>28</v>
      </c>
      <c r="E152" s="21" t="s">
        <v>710</v>
      </c>
      <c r="F152" s="21" t="s">
        <v>699</v>
      </c>
      <c r="G152" s="21" t="s">
        <v>32</v>
      </c>
      <c r="H152" s="21" t="s">
        <v>11</v>
      </c>
      <c r="I152" s="21" t="s">
        <v>13</v>
      </c>
      <c r="J152" s="28">
        <v>41</v>
      </c>
      <c r="K152" s="22">
        <v>2</v>
      </c>
      <c r="L152" s="28">
        <v>0</v>
      </c>
      <c r="M152" s="24">
        <v>41</v>
      </c>
      <c r="N152" s="25" t="s">
        <v>1022</v>
      </c>
    </row>
    <row r="153" spans="1:14">
      <c r="A153" s="22">
        <v>943</v>
      </c>
      <c r="B153" s="23">
        <v>972</v>
      </c>
      <c r="C153" s="21" t="s">
        <v>23</v>
      </c>
      <c r="D153" s="22" t="s">
        <v>28</v>
      </c>
      <c r="E153" s="21" t="s">
        <v>176</v>
      </c>
      <c r="F153" s="21" t="s">
        <v>177</v>
      </c>
      <c r="G153" s="21" t="s">
        <v>30</v>
      </c>
      <c r="H153" s="21" t="s">
        <v>11</v>
      </c>
      <c r="I153" s="21" t="s">
        <v>31</v>
      </c>
      <c r="J153" s="28">
        <v>26</v>
      </c>
      <c r="K153" s="22">
        <v>2</v>
      </c>
      <c r="L153" s="28">
        <v>20</v>
      </c>
      <c r="M153" s="24">
        <v>46</v>
      </c>
      <c r="N153" s="25" t="s">
        <v>1022</v>
      </c>
    </row>
    <row r="154" spans="1:14">
      <c r="A154" s="22">
        <v>948</v>
      </c>
      <c r="B154" s="23">
        <v>225</v>
      </c>
      <c r="C154" s="21" t="s">
        <v>23</v>
      </c>
      <c r="D154" s="22" t="s">
        <v>28</v>
      </c>
      <c r="E154" s="21" t="s">
        <v>618</v>
      </c>
      <c r="F154" s="21" t="s">
        <v>613</v>
      </c>
      <c r="G154" s="21" t="s">
        <v>30</v>
      </c>
      <c r="H154" s="21" t="s">
        <v>11</v>
      </c>
      <c r="I154" s="21" t="s">
        <v>31</v>
      </c>
      <c r="J154" s="28">
        <v>32</v>
      </c>
      <c r="K154" s="22">
        <v>2</v>
      </c>
      <c r="L154" s="28">
        <v>32</v>
      </c>
      <c r="M154" s="24">
        <v>64</v>
      </c>
      <c r="N154" s="25" t="s">
        <v>1022</v>
      </c>
    </row>
    <row r="155" spans="1:14">
      <c r="A155" s="22">
        <v>951</v>
      </c>
      <c r="B155" s="23">
        <v>227</v>
      </c>
      <c r="C155" s="21" t="s">
        <v>23</v>
      </c>
      <c r="D155" s="22" t="s">
        <v>28</v>
      </c>
      <c r="E155" s="21" t="s">
        <v>619</v>
      </c>
      <c r="F155" s="21" t="s">
        <v>613</v>
      </c>
      <c r="G155" s="21" t="s">
        <v>30</v>
      </c>
      <c r="H155" s="21" t="s">
        <v>11</v>
      </c>
      <c r="I155" s="21" t="s">
        <v>31</v>
      </c>
      <c r="J155" s="28">
        <v>34</v>
      </c>
      <c r="K155" s="22">
        <v>2</v>
      </c>
      <c r="L155" s="28">
        <v>22</v>
      </c>
      <c r="M155" s="24">
        <v>56</v>
      </c>
      <c r="N155" s="25" t="s">
        <v>1022</v>
      </c>
    </row>
    <row r="156" spans="1:14">
      <c r="A156" s="22">
        <v>974</v>
      </c>
      <c r="B156" s="23">
        <v>286</v>
      </c>
      <c r="C156" s="21" t="s">
        <v>23</v>
      </c>
      <c r="D156" s="22" t="s">
        <v>28</v>
      </c>
      <c r="E156" s="21" t="s">
        <v>41</v>
      </c>
      <c r="F156" s="21" t="s">
        <v>288</v>
      </c>
      <c r="G156" s="21" t="s">
        <v>34</v>
      </c>
      <c r="H156" s="21" t="s">
        <v>11</v>
      </c>
      <c r="I156" s="21" t="s">
        <v>42</v>
      </c>
      <c r="J156" s="28">
        <v>35</v>
      </c>
      <c r="K156" s="22">
        <v>2</v>
      </c>
      <c r="L156" s="28">
        <v>36</v>
      </c>
      <c r="M156" s="24">
        <v>71</v>
      </c>
      <c r="N156" s="25" t="s">
        <v>1022</v>
      </c>
    </row>
    <row r="157" spans="1:14">
      <c r="A157" s="22">
        <v>978</v>
      </c>
      <c r="B157" s="23">
        <v>85</v>
      </c>
      <c r="C157" s="21" t="s">
        <v>23</v>
      </c>
      <c r="D157" s="22" t="s">
        <v>28</v>
      </c>
      <c r="E157" s="21" t="s">
        <v>962</v>
      </c>
      <c r="F157" s="21" t="s">
        <v>963</v>
      </c>
      <c r="G157" s="21" t="s">
        <v>450</v>
      </c>
      <c r="H157" s="21" t="s">
        <v>451</v>
      </c>
      <c r="I157" s="21" t="s">
        <v>434</v>
      </c>
      <c r="J157" s="28">
        <v>42</v>
      </c>
      <c r="K157" s="22">
        <v>2</v>
      </c>
      <c r="L157" s="28">
        <v>34</v>
      </c>
      <c r="M157" s="24">
        <v>76</v>
      </c>
      <c r="N157" s="25" t="s">
        <v>1021</v>
      </c>
    </row>
    <row r="158" spans="1:14">
      <c r="A158" s="22">
        <v>982</v>
      </c>
      <c r="B158" s="23">
        <v>125</v>
      </c>
      <c r="C158" s="21" t="s">
        <v>23</v>
      </c>
      <c r="D158" s="22" t="s">
        <v>28</v>
      </c>
      <c r="E158" s="21" t="s">
        <v>598</v>
      </c>
      <c r="F158" s="21" t="s">
        <v>588</v>
      </c>
      <c r="G158" s="21" t="s">
        <v>32</v>
      </c>
      <c r="H158" s="21" t="s">
        <v>11</v>
      </c>
      <c r="I158" s="21" t="s">
        <v>13</v>
      </c>
      <c r="J158" s="28">
        <v>38</v>
      </c>
      <c r="K158" s="22">
        <v>2</v>
      </c>
      <c r="L158" s="28">
        <v>0</v>
      </c>
      <c r="M158" s="24">
        <v>38</v>
      </c>
      <c r="N158" s="25" t="s">
        <v>1022</v>
      </c>
    </row>
    <row r="159" spans="1:14">
      <c r="A159" s="22"/>
      <c r="B159" s="22"/>
      <c r="D159" s="22"/>
      <c r="J159" s="22"/>
      <c r="K159" s="22"/>
      <c r="M159" s="25"/>
      <c r="N159" s="25"/>
    </row>
  </sheetData>
  <autoFilter ref="A3:N3"/>
  <mergeCells count="1">
    <mergeCell ref="A1:N1"/>
  </mergeCells>
  <conditionalFormatting sqref="J4:J158 L4:L158">
    <cfRule type="cellIs" dxfId="83" priority="8" operator="lessThan">
      <formula>24.99</formula>
    </cfRule>
    <cfRule type="cellIs" dxfId="82" priority="9" operator="greaterThan">
      <formula>24.99</formula>
    </cfRule>
  </conditionalFormatting>
  <conditionalFormatting sqref="N4:N158">
    <cfRule type="containsText" dxfId="81" priority="5" operator="containsText" text="Участник">
      <formula>NOT(ISERROR(SEARCH("Участник",N4)))</formula>
    </cfRule>
    <cfRule type="containsText" dxfId="80" priority="6" operator="containsText" text="Призер">
      <formula>NOT(ISERROR(SEARCH("Призер",N4)))</formula>
    </cfRule>
    <cfRule type="containsText" dxfId="79" priority="7" operator="containsText" text="Победитель">
      <formula>NOT(ISERROR(SEARCH("Победитель",N4)))</formula>
    </cfRule>
  </conditionalFormatting>
  <conditionalFormatting sqref="K4:K158">
    <cfRule type="iconSet" priority="10">
      <iconSet iconSet="3Symbols">
        <cfvo type="percent" val="0"/>
        <cfvo type="percent" val="33"/>
        <cfvo type="percent" val="67"/>
      </iconSet>
    </cfRule>
    <cfRule type="cellIs" dxfId="78" priority="11" operator="greaterThan">
      <formula>1</formula>
    </cfRule>
  </conditionalFormatting>
  <conditionalFormatting sqref="M4:M158">
    <cfRule type="iconSet" priority="12">
      <iconSet iconSet="3Symbols">
        <cfvo type="percent" val="0"/>
        <cfvo type="num" val="75"/>
        <cfvo type="num" val="94"/>
      </iconSet>
    </cfRule>
  </conditionalFormatting>
  <conditionalFormatting sqref="J157">
    <cfRule type="cellIs" dxfId="77" priority="3" operator="lessThan">
      <formula>24.99</formula>
    </cfRule>
    <cfRule type="cellIs" dxfId="76" priority="4" operator="greaterThan">
      <formula>24.99</formula>
    </cfRule>
  </conditionalFormatting>
  <conditionalFormatting sqref="L157">
    <cfRule type="cellIs" dxfId="75" priority="1" operator="lessThan">
      <formula>24.99</formula>
    </cfRule>
    <cfRule type="cellIs" dxfId="74" priority="2" operator="greaterThan">
      <formula>24.99</formula>
    </cfRule>
  </conditionalFormatting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12</vt:i4>
      </vt:variant>
    </vt:vector>
  </HeadingPairs>
  <TitlesOfParts>
    <vt:vector size="30" baseType="lpstr">
      <vt:lpstr>Общая</vt:lpstr>
      <vt:lpstr>Инфо</vt:lpstr>
      <vt:lpstr>Гео_6</vt:lpstr>
      <vt:lpstr>Гео_7</vt:lpstr>
      <vt:lpstr>Гео_8</vt:lpstr>
      <vt:lpstr>Эко9</vt:lpstr>
      <vt:lpstr>Эко10</vt:lpstr>
      <vt:lpstr>ОкрМир3</vt:lpstr>
      <vt:lpstr>ОкрМир4</vt:lpstr>
      <vt:lpstr>ОБЖ8-9</vt:lpstr>
      <vt:lpstr>Био_6</vt:lpstr>
      <vt:lpstr>Био7</vt:lpstr>
      <vt:lpstr>Био8</vt:lpstr>
      <vt:lpstr>Био9</vt:lpstr>
      <vt:lpstr>Био10</vt:lpstr>
      <vt:lpstr>Хим9</vt:lpstr>
      <vt:lpstr>Хим10</vt:lpstr>
      <vt:lpstr>Природов</vt:lpstr>
      <vt:lpstr>Био_6!Область_печати</vt:lpstr>
      <vt:lpstr>Био7!Область_печати</vt:lpstr>
      <vt:lpstr>Био8!Область_печати</vt:lpstr>
      <vt:lpstr>Гео_6!Область_печати</vt:lpstr>
      <vt:lpstr>Гео_7!Область_печати</vt:lpstr>
      <vt:lpstr>Гео_8!Область_печати</vt:lpstr>
      <vt:lpstr>'ОБЖ8-9'!Область_печати</vt:lpstr>
      <vt:lpstr>ОкрМир3!Область_печати</vt:lpstr>
      <vt:lpstr>Хим10!Область_печати</vt:lpstr>
      <vt:lpstr>Хим9!Область_печати</vt:lpstr>
      <vt:lpstr>Эко10!Область_печати</vt:lpstr>
      <vt:lpstr>Эко9!Область_печати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MB-01</dc:creator>
  <cp:lastModifiedBy>Admin</cp:lastModifiedBy>
  <cp:lastPrinted>2019-04-25T06:52:40Z</cp:lastPrinted>
  <dcterms:created xsi:type="dcterms:W3CDTF">2018-12-22T06:56:29Z</dcterms:created>
  <dcterms:modified xsi:type="dcterms:W3CDTF">2019-05-04T15:02:31Z</dcterms:modified>
</cp:coreProperties>
</file>